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8832" activeTab="2"/>
  </bookViews>
  <sheets>
    <sheet name="PET" sheetId="1" r:id="rId1"/>
    <sheet name="上期落札結果" sheetId="2" r:id="rId2"/>
    <sheet name="都道府県" sheetId="3" r:id="rId3"/>
    <sheet name="【参考】前期　落札結果" sheetId="4" r:id="rId4"/>
  </sheets>
  <definedNames>
    <definedName name="_xlnm._FilterDatabase" localSheetId="0" hidden="1">PET!$B$1:$C$1</definedName>
    <definedName name="_xlnm.Print_Titles" localSheetId="0">PET!$1:$1</definedName>
    <definedName name="que_落札結果一覧_素材">#REF!</definedName>
  </definedNames>
  <calcPr calcId="145621"/>
</workbook>
</file>

<file path=xl/calcChain.xml><?xml version="1.0" encoding="utf-8"?>
<calcChain xmlns="http://schemas.openxmlformats.org/spreadsheetml/2006/main">
  <c r="G53" i="4" l="1"/>
  <c r="G14" i="4"/>
  <c r="F14" i="4"/>
  <c r="E14" i="4"/>
  <c r="D14" i="4"/>
  <c r="D53" i="4" s="1"/>
  <c r="G11" i="4"/>
  <c r="F11" i="4"/>
  <c r="E11" i="4"/>
  <c r="H11" i="4" s="1"/>
  <c r="D11" i="4"/>
  <c r="G4" i="4"/>
  <c r="F4" i="4"/>
  <c r="F53" i="4" s="1"/>
  <c r="E4" i="4"/>
  <c r="E53" i="4" s="1"/>
  <c r="D4" i="4"/>
  <c r="H53" i="4" l="1"/>
  <c r="H4" i="4"/>
  <c r="H14" i="4"/>
  <c r="G16" i="2"/>
  <c r="F16" i="2"/>
  <c r="E16" i="2"/>
  <c r="D16" i="2"/>
  <c r="G10" i="2"/>
  <c r="F10" i="2"/>
  <c r="E10" i="2"/>
  <c r="D10" i="2"/>
  <c r="G4" i="2"/>
  <c r="G51" i="2" s="1"/>
  <c r="F4" i="2"/>
  <c r="F51" i="2" s="1"/>
  <c r="E4" i="2"/>
  <c r="E51" i="2" s="1"/>
  <c r="D4" i="2"/>
  <c r="D51" i="2" l="1"/>
  <c r="H51" i="2" s="1"/>
  <c r="H10" i="2"/>
  <c r="H16" i="2"/>
  <c r="H4" i="2"/>
</calcChain>
</file>

<file path=xl/sharedStrings.xml><?xml version="1.0" encoding="utf-8"?>
<sst xmlns="http://schemas.openxmlformats.org/spreadsheetml/2006/main" count="426" uniqueCount="206">
  <si>
    <t>有限会社太盛</t>
  </si>
  <si>
    <t>共和観光株式会社</t>
  </si>
  <si>
    <t>株式会社加藤商事</t>
  </si>
  <si>
    <t>社会福祉法人カナンの園</t>
  </si>
  <si>
    <t>有限会社石井運輸</t>
  </si>
  <si>
    <t>大島産業株式会社</t>
  </si>
  <si>
    <t>社会福祉法人共働学舎</t>
  </si>
  <si>
    <t>社会福祉法人水俣市社会福祉事業団</t>
  </si>
  <si>
    <t>株式会社大誠樹脂</t>
  </si>
  <si>
    <t>株式会社井上商店</t>
  </si>
  <si>
    <t>環境開発事業協同組合</t>
  </si>
  <si>
    <t>株式会社北陸リサイクルセンタ－</t>
  </si>
  <si>
    <t>株式会社ウィンクリン</t>
  </si>
  <si>
    <t>リサイクル東北株式会社</t>
  </si>
  <si>
    <t>有価物回収協業組合石坂グループ</t>
  </si>
  <si>
    <t>株式会社エコマテリアル</t>
  </si>
  <si>
    <t>株式会社ジー・エス・ピー</t>
  </si>
  <si>
    <t>リソースガイア株式会社</t>
  </si>
  <si>
    <t>株式会社イワフチ</t>
  </si>
  <si>
    <t>ダイワテクノ工業株式会社</t>
  </si>
  <si>
    <t>フェイス沖縄株式会社</t>
  </si>
  <si>
    <t>ＵＲ中部株式会社</t>
  </si>
  <si>
    <t>株式会社沖縄計測</t>
  </si>
  <si>
    <t>株式会社魚津清掃公社</t>
  </si>
  <si>
    <t>協業組合名取環境事業公社</t>
  </si>
  <si>
    <t>株式会社正和クリーン</t>
  </si>
  <si>
    <t>株式会社青南商事</t>
  </si>
  <si>
    <t>鈴与エコプロダクツ株式会社</t>
  </si>
  <si>
    <t>株式会社タッグ</t>
  </si>
  <si>
    <t>株式会社アース・グリーン・マネジメント</t>
  </si>
  <si>
    <t>株式会社トーシン</t>
  </si>
  <si>
    <t>株式会社熊本市リサイクル事業センター</t>
  </si>
  <si>
    <t>株式会社シーピーアール</t>
  </si>
  <si>
    <t>東京ペットボトルリサイクル株式会社</t>
  </si>
  <si>
    <t>株式会社エフピコ</t>
  </si>
  <si>
    <t>北海道ペットボトルリサイクル株式会社</t>
  </si>
  <si>
    <t>オール・ウェイスト・リサイクル株式会社</t>
  </si>
  <si>
    <t>西日本ペットボトルリサイクル株式会社</t>
  </si>
  <si>
    <t>ウツミリサイクルシステムズ株式会社</t>
  </si>
  <si>
    <t>遠東石塚グリーンペット株式会社</t>
  </si>
  <si>
    <t>ジャパンテック株式会社</t>
  </si>
  <si>
    <t>落札数量(トン)</t>
    <rPh sb="0" eb="2">
      <t>ラクサツ</t>
    </rPh>
    <rPh sb="2" eb="4">
      <t>スウリョウ</t>
    </rPh>
    <phoneticPr fontId="1"/>
  </si>
  <si>
    <t>再商品化事業者名</t>
    <rPh sb="0" eb="4">
      <t>サイショウヒンカ</t>
    </rPh>
    <rPh sb="4" eb="7">
      <t>ジギョウシャ</t>
    </rPh>
    <rPh sb="7" eb="8">
      <t>メイ</t>
    </rPh>
    <phoneticPr fontId="1"/>
  </si>
  <si>
    <t>マイナスは有償価格　</t>
    <rPh sb="5" eb="7">
      <t>ユウショウ</t>
    </rPh>
    <rPh sb="7" eb="9">
      <t>カカク</t>
    </rPh>
    <phoneticPr fontId="7"/>
  </si>
  <si>
    <t>プラスは逆有償価格　</t>
    <rPh sb="4" eb="5">
      <t>ギャク</t>
    </rPh>
    <rPh sb="5" eb="7">
      <t>ユウショウ</t>
    </rPh>
    <rPh sb="7" eb="9">
      <t>カカク</t>
    </rPh>
    <phoneticPr fontId="7"/>
  </si>
  <si>
    <t>再商品化事業者名</t>
  </si>
  <si>
    <t>工場名</t>
  </si>
  <si>
    <t>落札数量
(トン)</t>
    <rPh sb="0" eb="2">
      <t>ラクサツ</t>
    </rPh>
    <rPh sb="2" eb="4">
      <t>スウリョウ</t>
    </rPh>
    <phoneticPr fontId="7"/>
  </si>
  <si>
    <t>落札価格合計</t>
    <rPh sb="0" eb="2">
      <t>ラクサツ</t>
    </rPh>
    <rPh sb="2" eb="4">
      <t>カカク</t>
    </rPh>
    <rPh sb="4" eb="6">
      <t>ゴウケイ</t>
    </rPh>
    <phoneticPr fontId="7"/>
  </si>
  <si>
    <t>最大価格</t>
    <phoneticPr fontId="7"/>
  </si>
  <si>
    <t>最少価格</t>
    <rPh sb="0" eb="2">
      <t>サイショウ</t>
    </rPh>
    <rPh sb="2" eb="4">
      <t>カカク</t>
    </rPh>
    <phoneticPr fontId="7"/>
  </si>
  <si>
    <t>落札平均価格(㎏)</t>
    <rPh sb="0" eb="2">
      <t>ラクサツ</t>
    </rPh>
    <rPh sb="2" eb="4">
      <t>ヘイキン</t>
    </rPh>
    <rPh sb="4" eb="6">
      <t>カカク</t>
    </rPh>
    <phoneticPr fontId="7"/>
  </si>
  <si>
    <t>ー</t>
  </si>
  <si>
    <t xml:space="preserve">苫小牧工場(フレーク)
</t>
    <phoneticPr fontId="2"/>
  </si>
  <si>
    <t xml:space="preserve">宇都宮工場(フレーク)
</t>
  </si>
  <si>
    <t xml:space="preserve">お台場工場(フレーク)
</t>
  </si>
  <si>
    <t xml:space="preserve">遠東石塚グリーンペット株式会社
</t>
  </si>
  <si>
    <t xml:space="preserve">東京工場
</t>
  </si>
  <si>
    <t>ウツミリサイクルシステムズ株式会社</t>
    <phoneticPr fontId="7"/>
  </si>
  <si>
    <t xml:space="preserve">りんくう工場
</t>
  </si>
  <si>
    <t xml:space="preserve">ＵＲ中部株式会社
</t>
  </si>
  <si>
    <t xml:space="preserve">小牧工場
</t>
  </si>
  <si>
    <t xml:space="preserve">西日本ペットボトルリサイクル株式会社
</t>
  </si>
  <si>
    <t xml:space="preserve">本社工場
</t>
  </si>
  <si>
    <t xml:space="preserve">オール・ウェイスト・リサイクル株式会社
</t>
  </si>
  <si>
    <t xml:space="preserve">鹿島工場
</t>
  </si>
  <si>
    <t xml:space="preserve">北海道ペットボトルリサイクル株式会社
</t>
  </si>
  <si>
    <t xml:space="preserve">札幌工場
</t>
  </si>
  <si>
    <t>株式会社エフピコ</t>
    <rPh sb="0" eb="4">
      <t>カブシキガイシャ</t>
    </rPh>
    <phoneticPr fontId="7"/>
  </si>
  <si>
    <t xml:space="preserve">株式会社エフピコ(指名競争入札等)
</t>
  </si>
  <si>
    <t xml:space="preserve">中部ＰＥＴリサイクル工場
</t>
  </si>
  <si>
    <t xml:space="preserve">株式会社エフピコ
</t>
  </si>
  <si>
    <t xml:space="preserve">関東エコペット工場
</t>
  </si>
  <si>
    <t xml:space="preserve">株式会社シーピーアール
</t>
  </si>
  <si>
    <t xml:space="preserve">ＣＰＲ第１工場
</t>
  </si>
  <si>
    <t xml:space="preserve">株式会社熊本市リサイクル事業センター
</t>
  </si>
  <si>
    <t xml:space="preserve">新港事業所
</t>
  </si>
  <si>
    <t xml:space="preserve">株式会社トーシン
</t>
  </si>
  <si>
    <t xml:space="preserve">三重工場
</t>
  </si>
  <si>
    <t xml:space="preserve">株式会社アース・グリーン・マネジメント
</t>
  </si>
  <si>
    <t xml:space="preserve">株式会社タッグ
</t>
  </si>
  <si>
    <t xml:space="preserve">鈴与エコプロダクツ株式会社
</t>
  </si>
  <si>
    <t xml:space="preserve">菊川事業所
</t>
  </si>
  <si>
    <t xml:space="preserve">株式会社青南商事
</t>
  </si>
  <si>
    <t xml:space="preserve">プラスチックリサイクル工場
</t>
    <phoneticPr fontId="7"/>
  </si>
  <si>
    <t xml:space="preserve">株式会社正和クリーン(指名競争入札等)
</t>
  </si>
  <si>
    <t xml:space="preserve">尾道ＰＥＴボトル再生工場
</t>
  </si>
  <si>
    <t xml:space="preserve">協業組合名取環境事業公社
</t>
  </si>
  <si>
    <t xml:space="preserve">Ｅ＆Ｒプラザ
</t>
  </si>
  <si>
    <t xml:space="preserve">株式会社魚津清掃公社
</t>
  </si>
  <si>
    <t xml:space="preserve">第２リサイクルセンター
</t>
  </si>
  <si>
    <t xml:space="preserve">株式会社沖縄計測
</t>
  </si>
  <si>
    <t xml:space="preserve">沖縄ペットボトル・リサイクル工場
</t>
  </si>
  <si>
    <t xml:space="preserve">フェイス沖縄株式会社
</t>
  </si>
  <si>
    <t xml:space="preserve">中部東工場
</t>
  </si>
  <si>
    <t xml:space="preserve">ダイワテクノ工業株式会社
</t>
  </si>
  <si>
    <t xml:space="preserve">ダイワテクノ・エコセンター
</t>
  </si>
  <si>
    <t xml:space="preserve">株式会社イワフチ
</t>
  </si>
  <si>
    <t xml:space="preserve">久留米支店＆小城工場
</t>
    <phoneticPr fontId="2"/>
  </si>
  <si>
    <t xml:space="preserve">リソースガイア株式会社
</t>
  </si>
  <si>
    <t xml:space="preserve">浜野工場
</t>
  </si>
  <si>
    <t xml:space="preserve">株式会社ジー・エス・ピー
</t>
  </si>
  <si>
    <t xml:space="preserve">会津工場フェニックス
</t>
  </si>
  <si>
    <t xml:space="preserve">株式会社エコマテリアル
</t>
  </si>
  <si>
    <t xml:space="preserve">埼玉工場
</t>
  </si>
  <si>
    <t xml:space="preserve">有価物回収協業組合石坂グループ
</t>
  </si>
  <si>
    <t xml:space="preserve">リサイクル東北株式会社
</t>
  </si>
  <si>
    <t xml:space="preserve">ＰＥＴボトル再商品化工場
</t>
  </si>
  <si>
    <t xml:space="preserve">株式会社ウィンクリン
</t>
  </si>
  <si>
    <t xml:space="preserve">十勝リサイクルプラザ
</t>
  </si>
  <si>
    <t xml:space="preserve">株式会社北陸リサイクルセンタ－
</t>
  </si>
  <si>
    <t xml:space="preserve">北陸センター
</t>
  </si>
  <si>
    <t xml:space="preserve">環境開発事業協同組合
</t>
  </si>
  <si>
    <t xml:space="preserve">いわき工場
</t>
  </si>
  <si>
    <t xml:space="preserve">株式会社井上商店
</t>
  </si>
  <si>
    <t xml:space="preserve">西都・児湯資源リサイクルセンター
</t>
  </si>
  <si>
    <t xml:space="preserve">株式会社大誠樹脂
</t>
  </si>
  <si>
    <t xml:space="preserve">ペットボトルリサイクル第二工場
</t>
  </si>
  <si>
    <t xml:space="preserve">社会福祉法人水俣市社会福祉事業団
</t>
  </si>
  <si>
    <t xml:space="preserve">わくワークみなまた
</t>
  </si>
  <si>
    <t xml:space="preserve">社会福祉法人共働学舎
</t>
  </si>
  <si>
    <t xml:space="preserve">小野路・湯舟共働学舎(フレーク)
</t>
  </si>
  <si>
    <t xml:space="preserve">大島産業株式会社
</t>
  </si>
  <si>
    <t xml:space="preserve">ペットマテリアル工場
</t>
  </si>
  <si>
    <t xml:space="preserve">有限会社石井運輸
</t>
  </si>
  <si>
    <t xml:space="preserve">ペットボトルリサイクル工場
</t>
  </si>
  <si>
    <t xml:space="preserve">社会福祉法人カナンの園
</t>
  </si>
  <si>
    <t xml:space="preserve">ウィズ事業所
</t>
  </si>
  <si>
    <t xml:space="preserve">加藤商事株式会社
</t>
  </si>
  <si>
    <t xml:space="preserve">リサイクル工場
</t>
  </si>
  <si>
    <t xml:space="preserve">共和観光株式会社
</t>
  </si>
  <si>
    <t>有限会社太盛</t>
    <rPh sb="4" eb="6">
      <t>フトモリ</t>
    </rPh>
    <phoneticPr fontId="2"/>
  </si>
  <si>
    <t xml:space="preserve">浦和リサイクルセンター(フレーク)
</t>
  </si>
  <si>
    <t>合計</t>
    <rPh sb="0" eb="2">
      <t>ゴウケイ</t>
    </rPh>
    <phoneticPr fontId="7"/>
  </si>
  <si>
    <t>ー</t>
    <phoneticPr fontId="7"/>
  </si>
  <si>
    <t>2020年下期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7"/>
  </si>
  <si>
    <t>2020年上期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7"/>
  </si>
  <si>
    <t>NO</t>
    <phoneticPr fontId="7"/>
  </si>
  <si>
    <t>都道府県名</t>
    <phoneticPr fontId="7"/>
  </si>
  <si>
    <t>落札数量
(トン)</t>
    <rPh sb="2" eb="4">
      <t>スウリョウ</t>
    </rPh>
    <phoneticPr fontId="7"/>
  </si>
  <si>
    <t>平均単価</t>
    <rPh sb="0" eb="2">
      <t>ヘイキン</t>
    </rPh>
    <rPh sb="2" eb="4">
      <t>タンカ</t>
    </rPh>
    <phoneticPr fontId="7"/>
  </si>
  <si>
    <t xml:space="preserve">東京都
</t>
  </si>
  <si>
    <t xml:space="preserve">栃木県
</t>
  </si>
  <si>
    <t xml:space="preserve">千葉県
</t>
  </si>
  <si>
    <t xml:space="preserve">埼玉県
</t>
  </si>
  <si>
    <t xml:space="preserve">群馬県
</t>
  </si>
  <si>
    <t xml:space="preserve">茨城県
</t>
  </si>
  <si>
    <t xml:space="preserve">山梨県
</t>
  </si>
  <si>
    <t xml:space="preserve">山口県
</t>
  </si>
  <si>
    <t xml:space="preserve">静岡県
</t>
  </si>
  <si>
    <t xml:space="preserve">愛知県
</t>
  </si>
  <si>
    <t xml:space="preserve">福島県
</t>
  </si>
  <si>
    <t xml:space="preserve">長野県
</t>
  </si>
  <si>
    <t xml:space="preserve">和歌山県
</t>
  </si>
  <si>
    <t xml:space="preserve">熊本県
</t>
  </si>
  <si>
    <t xml:space="preserve">三重県
</t>
  </si>
  <si>
    <t xml:space="preserve">大阪府
</t>
  </si>
  <si>
    <t xml:space="preserve">富山県
</t>
  </si>
  <si>
    <t xml:space="preserve">佐賀県
</t>
  </si>
  <si>
    <t xml:space="preserve">宮崎県
</t>
  </si>
  <si>
    <t xml:space="preserve">滋賀県
</t>
  </si>
  <si>
    <t xml:space="preserve">福岡県
</t>
  </si>
  <si>
    <t xml:space="preserve">奈良県
</t>
  </si>
  <si>
    <t xml:space="preserve">山形県
</t>
  </si>
  <si>
    <t xml:space="preserve">岡山県
</t>
  </si>
  <si>
    <t xml:space="preserve">新潟県
</t>
  </si>
  <si>
    <t xml:space="preserve">福井県
</t>
  </si>
  <si>
    <t xml:space="preserve">長崎県
</t>
  </si>
  <si>
    <t xml:space="preserve">宮城県
</t>
  </si>
  <si>
    <t xml:space="preserve">秋田県
</t>
  </si>
  <si>
    <t xml:space="preserve">青森県
</t>
  </si>
  <si>
    <t xml:space="preserve">広島県
</t>
  </si>
  <si>
    <t xml:space="preserve">石川県
</t>
  </si>
  <si>
    <t xml:space="preserve">大分県
</t>
  </si>
  <si>
    <t xml:space="preserve">岩手県
</t>
  </si>
  <si>
    <t xml:space="preserve">神奈川県
</t>
  </si>
  <si>
    <t xml:space="preserve">島根県
</t>
  </si>
  <si>
    <t xml:space="preserve">岐阜県
</t>
  </si>
  <si>
    <t xml:space="preserve">鹿児島県
</t>
  </si>
  <si>
    <t xml:space="preserve">北海道
</t>
  </si>
  <si>
    <t xml:space="preserve">京都府
</t>
  </si>
  <si>
    <t xml:space="preserve">愛媛県
</t>
  </si>
  <si>
    <t xml:space="preserve">香川県
</t>
  </si>
  <si>
    <t xml:space="preserve">高知県
</t>
  </si>
  <si>
    <t xml:space="preserve">徳島県
</t>
  </si>
  <si>
    <t xml:space="preserve">兵庫県
</t>
  </si>
  <si>
    <t xml:space="preserve">沖縄県
</t>
  </si>
  <si>
    <t>令和3年上期PET落札結果詳細</t>
    <rPh sb="0" eb="2">
      <t>レイワ</t>
    </rPh>
    <rPh sb="3" eb="4">
      <t>ネン</t>
    </rPh>
    <rPh sb="4" eb="6">
      <t>カミキ</t>
    </rPh>
    <rPh sb="9" eb="11">
      <t>ラクサツ</t>
    </rPh>
    <rPh sb="11" eb="13">
      <t>ケッカ</t>
    </rPh>
    <rPh sb="13" eb="15">
      <t>ショウサイ</t>
    </rPh>
    <phoneticPr fontId="7"/>
  </si>
  <si>
    <t xml:space="preserve">東日本ＰＥＴボトルМＲセンター
</t>
    <phoneticPr fontId="2"/>
  </si>
  <si>
    <t>令和２年下期PET落札結果詳細</t>
    <rPh sb="0" eb="2">
      <t>レイワ</t>
    </rPh>
    <rPh sb="3" eb="4">
      <t>ネン</t>
    </rPh>
    <rPh sb="4" eb="6">
      <t>シモキ</t>
    </rPh>
    <rPh sb="9" eb="11">
      <t>ラクサツ</t>
    </rPh>
    <rPh sb="11" eb="13">
      <t>ケッカ</t>
    </rPh>
    <rPh sb="13" eb="15">
      <t>ショウサイ</t>
    </rPh>
    <phoneticPr fontId="7"/>
  </si>
  <si>
    <t>最大価格</t>
    <phoneticPr fontId="7"/>
  </si>
  <si>
    <t xml:space="preserve">東日本ＰＥＴボトルМＲセンター
</t>
  </si>
  <si>
    <t xml:space="preserve">宇都宮工場
</t>
  </si>
  <si>
    <t xml:space="preserve">苫小牧工場
</t>
  </si>
  <si>
    <t xml:space="preserve">お台場工場
</t>
  </si>
  <si>
    <t>ウツミリサイクルシステムズ株式会社</t>
    <phoneticPr fontId="7"/>
  </si>
  <si>
    <t xml:space="preserve">プラスチックリサイクル工場
</t>
    <phoneticPr fontId="7"/>
  </si>
  <si>
    <t xml:space="preserve">Ｊ＆Ｔ環境株式会社
</t>
  </si>
  <si>
    <t xml:space="preserve">川崎ペットボトルリサイクル工場
</t>
  </si>
  <si>
    <t xml:space="preserve">久留米支店
</t>
  </si>
  <si>
    <t xml:space="preserve">小城工場
</t>
  </si>
  <si>
    <t xml:space="preserve">株式会社松田商店
</t>
  </si>
  <si>
    <t xml:space="preserve">材木丁工場
</t>
  </si>
  <si>
    <t xml:space="preserve">松戸工場
</t>
  </si>
  <si>
    <t>ー</t>
    <phoneticPr fontId="7"/>
  </si>
  <si>
    <t>2021年上期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</si>
</sst>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0_);[Red]\(#,##0.000\)"/>
    <numFmt numFmtId="177" formatCode="#,##0.00_ "/>
    <numFmt numFmtId="178" formatCode="#,##0.000_ "/>
    <numFmt numFmtId="179" formatCode="#,##0.0_ "/>
    <numFmt numFmtId="180" formatCode="#,##0_ "/>
    <numFmt numFmtId="181" formatCode="#,##0.000"/>
    <numFmt numFmtId="182" formatCode="#,##0.#####"/>
    <numFmt numFmtId="183" formatCode="_-* #,##0.000_-;\-* #,##0.000_-;_-* &quot;-&quot;_-;_-@_-"/>
  </numFmts>
  <fonts count="22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color rgb="FF000000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sz val="16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20"/>
      <name val="ＭＳ Ｐゴシック"/>
      <family val="3"/>
      <charset val="128"/>
    </font>
    <font>
      <sz val="20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1" applyNumberFormat="1" applyFont="1">
      <alignment vertical="center"/>
    </xf>
    <xf numFmtId="177" fontId="1" fillId="0" borderId="0" xfId="1" applyNumberFormat="1" applyFont="1" applyBorder="1">
      <alignment vertical="center"/>
    </xf>
    <xf numFmtId="0" fontId="1" fillId="0" borderId="0" xfId="0" applyFont="1" applyBorder="1">
      <alignment vertical="center"/>
    </xf>
    <xf numFmtId="178" fontId="1" fillId="0" borderId="1" xfId="1" applyNumberFormat="1" applyFont="1" applyBorder="1">
      <alignment vertical="center"/>
    </xf>
    <xf numFmtId="0" fontId="1" fillId="0" borderId="1" xfId="0" applyFont="1" applyBorder="1">
      <alignment vertical="center"/>
    </xf>
    <xf numFmtId="179" fontId="1" fillId="0" borderId="1" xfId="1" applyNumberFormat="1" applyFont="1" applyBorder="1">
      <alignment vertical="center"/>
    </xf>
    <xf numFmtId="180" fontId="1" fillId="0" borderId="1" xfId="1" applyNumberFormat="1" applyFont="1" applyBorder="1">
      <alignment vertical="center"/>
    </xf>
    <xf numFmtId="177" fontId="1" fillId="0" borderId="1" xfId="1" applyNumberFormat="1" applyFont="1" applyBorder="1">
      <alignment vertical="center"/>
    </xf>
    <xf numFmtId="0" fontId="1" fillId="2" borderId="1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top" wrapText="1"/>
    </xf>
    <xf numFmtId="182" fontId="19" fillId="5" borderId="1" xfId="0" applyNumberFormat="1" applyFont="1" applyFill="1" applyBorder="1" applyAlignment="1">
      <alignment vertical="top" wrapText="1"/>
    </xf>
    <xf numFmtId="183" fontId="21" fillId="5" borderId="1" xfId="3" applyNumberFormat="1" applyFont="1" applyFill="1" applyBorder="1" applyAlignment="1">
      <alignment vertical="top"/>
    </xf>
    <xf numFmtId="183" fontId="19" fillId="5" borderId="1" xfId="3" applyNumberFormat="1" applyFont="1" applyFill="1" applyBorder="1" applyAlignment="1">
      <alignment vertical="top"/>
    </xf>
    <xf numFmtId="0" fontId="14" fillId="5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vertical="top" wrapText="1"/>
    </xf>
    <xf numFmtId="0" fontId="14" fillId="4" borderId="6" xfId="0" applyFont="1" applyFill="1" applyBorder="1" applyAlignment="1">
      <alignment horizontal="center" vertical="top" wrapText="1"/>
    </xf>
    <xf numFmtId="3" fontId="15" fillId="4" borderId="6" xfId="0" applyNumberFormat="1" applyFont="1" applyFill="1" applyBorder="1" applyAlignment="1">
      <alignment vertical="top" wrapText="1"/>
    </xf>
    <xf numFmtId="0" fontId="13" fillId="5" borderId="6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vertical="top" wrapText="1"/>
    </xf>
    <xf numFmtId="181" fontId="13" fillId="5" borderId="6" xfId="0" applyNumberFormat="1" applyFont="1" applyFill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3" fontId="17" fillId="5" borderId="6" xfId="0" applyNumberFormat="1" applyFont="1" applyFill="1" applyBorder="1" applyAlignment="1">
      <alignment vertical="top" wrapText="1"/>
    </xf>
    <xf numFmtId="181" fontId="17" fillId="5" borderId="6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horizontal="right" vertical="center" wrapText="1"/>
    </xf>
    <xf numFmtId="181" fontId="13" fillId="5" borderId="6" xfId="0" applyNumberFormat="1" applyFont="1" applyFill="1" applyBorder="1" applyAlignment="1">
      <alignment horizontal="right" vertical="center" wrapText="1"/>
    </xf>
    <xf numFmtId="38" fontId="13" fillId="5" borderId="6" xfId="1" applyFont="1" applyFill="1" applyBorder="1" applyAlignment="1">
      <alignment horizontal="right" vertical="top" wrapText="1"/>
    </xf>
    <xf numFmtId="0" fontId="13" fillId="5" borderId="6" xfId="0" applyFont="1" applyFill="1" applyBorder="1" applyAlignment="1">
      <alignment horizontal="right" vertical="top" wrapText="1"/>
    </xf>
    <xf numFmtId="181" fontId="13" fillId="5" borderId="6" xfId="0" applyNumberFormat="1" applyFont="1" applyFill="1" applyBorder="1" applyAlignment="1">
      <alignment horizontal="right" vertical="top" wrapText="1"/>
    </xf>
    <xf numFmtId="0" fontId="13" fillId="5" borderId="6" xfId="0" applyFont="1" applyFill="1" applyBorder="1" applyAlignment="1">
      <alignment vertical="top"/>
    </xf>
    <xf numFmtId="0" fontId="13" fillId="5" borderId="6" xfId="0" applyFont="1" applyFill="1" applyBorder="1" applyAlignment="1">
      <alignment vertical="center"/>
    </xf>
    <xf numFmtId="3" fontId="13" fillId="5" borderId="6" xfId="0" applyNumberFormat="1" applyFont="1" applyFill="1" applyBorder="1" applyAlignment="1">
      <alignment horizontal="right" vertical="top"/>
    </xf>
    <xf numFmtId="38" fontId="13" fillId="5" borderId="6" xfId="3" applyFont="1" applyFill="1" applyBorder="1" applyAlignment="1">
      <alignment horizontal="right" vertical="top" wrapText="1"/>
    </xf>
    <xf numFmtId="3" fontId="13" fillId="5" borderId="6" xfId="3" applyNumberFormat="1" applyFont="1" applyFill="1" applyBorder="1" applyAlignment="1">
      <alignment horizontal="right" vertical="top" wrapText="1"/>
    </xf>
    <xf numFmtId="181" fontId="13" fillId="5" borderId="6" xfId="3" applyNumberFormat="1" applyFont="1" applyFill="1" applyBorder="1" applyAlignment="1">
      <alignment horizontal="right" vertical="top" wrapText="1"/>
    </xf>
    <xf numFmtId="0" fontId="17" fillId="5" borderId="6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vertical="top" wrapText="1"/>
    </xf>
    <xf numFmtId="0" fontId="13" fillId="5" borderId="6" xfId="0" applyFont="1" applyFill="1" applyBorder="1" applyAlignment="1">
      <alignment horizontal="left" vertical="top"/>
    </xf>
    <xf numFmtId="3" fontId="13" fillId="5" borderId="6" xfId="0" applyNumberFormat="1" applyFont="1" applyFill="1" applyBorder="1" applyAlignment="1">
      <alignment horizontal="right" vertical="top" wrapText="1"/>
    </xf>
    <xf numFmtId="3" fontId="17" fillId="5" borderId="6" xfId="0" applyNumberFormat="1" applyFont="1" applyFill="1" applyBorder="1" applyAlignment="1">
      <alignment horizontal="right" vertical="top" wrapText="1"/>
    </xf>
    <xf numFmtId="3" fontId="17" fillId="5" borderId="6" xfId="0" applyNumberFormat="1" applyFont="1" applyFill="1" applyBorder="1" applyAlignment="1">
      <alignment horizontal="right" vertical="center" wrapText="1"/>
    </xf>
    <xf numFmtId="0" fontId="13" fillId="5" borderId="7" xfId="0" applyFont="1" applyFill="1" applyBorder="1" applyAlignment="1">
      <alignment horizontal="center" vertical="top"/>
    </xf>
    <xf numFmtId="0" fontId="13" fillId="5" borderId="7" xfId="0" applyFont="1" applyFill="1" applyBorder="1" applyAlignment="1">
      <alignment horizontal="left" vertical="top" wrapText="1"/>
    </xf>
    <xf numFmtId="3" fontId="13" fillId="5" borderId="7" xfId="0" applyNumberFormat="1" applyFont="1" applyFill="1" applyBorder="1" applyAlignment="1">
      <alignment vertical="top" wrapText="1"/>
    </xf>
    <xf numFmtId="181" fontId="13" fillId="5" borderId="7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top"/>
    </xf>
    <xf numFmtId="0" fontId="14" fillId="4" borderId="12" xfId="0" applyFont="1" applyFill="1" applyBorder="1" applyAlignment="1">
      <alignment vertical="top" wrapText="1"/>
    </xf>
    <xf numFmtId="0" fontId="14" fillId="4" borderId="13" xfId="0" applyFont="1" applyFill="1" applyBorder="1" applyAlignment="1">
      <alignment horizontal="center" vertical="top" wrapText="1"/>
    </xf>
    <xf numFmtId="3" fontId="15" fillId="4" borderId="13" xfId="0" applyNumberFormat="1" applyFont="1" applyFill="1" applyBorder="1" applyAlignment="1">
      <alignment vertical="top" wrapText="1"/>
    </xf>
    <xf numFmtId="3" fontId="15" fillId="4" borderId="14" xfId="0" applyNumberFormat="1" applyFont="1" applyFill="1" applyBorder="1" applyAlignment="1">
      <alignment vertical="top" wrapText="1"/>
    </xf>
    <xf numFmtId="0" fontId="13" fillId="5" borderId="15" xfId="0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left" vertical="top" wrapText="1"/>
    </xf>
    <xf numFmtId="3" fontId="13" fillId="5" borderId="13" xfId="0" applyNumberFormat="1" applyFont="1" applyFill="1" applyBorder="1" applyAlignment="1">
      <alignment vertical="top" wrapText="1"/>
    </xf>
    <xf numFmtId="181" fontId="13" fillId="5" borderId="14" xfId="0" applyNumberFormat="1" applyFont="1" applyFill="1" applyBorder="1" applyAlignment="1">
      <alignment vertical="top" wrapText="1"/>
    </xf>
    <xf numFmtId="0" fontId="13" fillId="5" borderId="12" xfId="0" applyFont="1" applyFill="1" applyBorder="1" applyAlignment="1">
      <alignment vertical="top" wrapText="1"/>
    </xf>
    <xf numFmtId="0" fontId="13" fillId="5" borderId="13" xfId="0" applyFont="1" applyFill="1" applyBorder="1" applyAlignment="1">
      <alignment vertical="top" wrapText="1"/>
    </xf>
    <xf numFmtId="3" fontId="17" fillId="5" borderId="13" xfId="0" applyNumberFormat="1" applyFont="1" applyFill="1" applyBorder="1" applyAlignment="1">
      <alignment vertical="top" wrapText="1"/>
    </xf>
    <xf numFmtId="181" fontId="17" fillId="5" borderId="14" xfId="0" applyNumberFormat="1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left" vertical="top" wrapText="1"/>
    </xf>
    <xf numFmtId="3" fontId="13" fillId="5" borderId="13" xfId="0" applyNumberFormat="1" applyFont="1" applyFill="1" applyBorder="1" applyAlignment="1">
      <alignment horizontal="right" vertical="center" wrapText="1"/>
    </xf>
    <xf numFmtId="181" fontId="13" fillId="5" borderId="14" xfId="0" applyNumberFormat="1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vertical="top"/>
    </xf>
    <xf numFmtId="0" fontId="13" fillId="5" borderId="13" xfId="0" applyFont="1" applyFill="1" applyBorder="1" applyAlignment="1">
      <alignment vertical="center"/>
    </xf>
    <xf numFmtId="3" fontId="13" fillId="5" borderId="13" xfId="0" applyNumberFormat="1" applyFont="1" applyFill="1" applyBorder="1" applyAlignment="1">
      <alignment horizontal="right" vertical="top"/>
    </xf>
    <xf numFmtId="181" fontId="13" fillId="5" borderId="14" xfId="0" applyNumberFormat="1" applyFont="1" applyFill="1" applyBorder="1" applyAlignment="1">
      <alignment horizontal="right" vertical="top" wrapText="1"/>
    </xf>
    <xf numFmtId="0" fontId="13" fillId="5" borderId="12" xfId="0" applyFont="1" applyFill="1" applyBorder="1" applyAlignment="1">
      <alignment horizontal="left" vertical="top"/>
    </xf>
    <xf numFmtId="0" fontId="17" fillId="5" borderId="12" xfId="0" applyFont="1" applyFill="1" applyBorder="1" applyAlignment="1">
      <alignment horizontal="left" vertical="top" wrapText="1"/>
    </xf>
    <xf numFmtId="0" fontId="17" fillId="5" borderId="13" xfId="0" applyFont="1" applyFill="1" applyBorder="1" applyAlignment="1">
      <alignment horizontal="left" vertical="top" wrapText="1"/>
    </xf>
    <xf numFmtId="38" fontId="13" fillId="5" borderId="13" xfId="1" applyFont="1" applyFill="1" applyBorder="1" applyAlignment="1">
      <alignment horizontal="right" vertical="top" wrapText="1"/>
    </xf>
    <xf numFmtId="3" fontId="13" fillId="5" borderId="13" xfId="1" applyNumberFormat="1" applyFont="1" applyFill="1" applyBorder="1" applyAlignment="1">
      <alignment horizontal="right" vertical="top" wrapText="1"/>
    </xf>
    <xf numFmtId="181" fontId="13" fillId="5" borderId="14" xfId="1" applyNumberFormat="1" applyFont="1" applyFill="1" applyBorder="1" applyAlignment="1">
      <alignment horizontal="right" vertical="top" wrapText="1"/>
    </xf>
    <xf numFmtId="3" fontId="13" fillId="5" borderId="13" xfId="0" applyNumberFormat="1" applyFont="1" applyFill="1" applyBorder="1" applyAlignment="1">
      <alignment horizontal="right" vertical="top" wrapText="1"/>
    </xf>
    <xf numFmtId="0" fontId="17" fillId="5" borderId="12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vertical="top" wrapText="1"/>
    </xf>
    <xf numFmtId="1" fontId="13" fillId="5" borderId="13" xfId="0" applyNumberFormat="1" applyFont="1" applyFill="1" applyBorder="1" applyAlignment="1">
      <alignment horizontal="right" vertical="top" wrapText="1"/>
    </xf>
    <xf numFmtId="0" fontId="13" fillId="5" borderId="13" xfId="0" applyFont="1" applyFill="1" applyBorder="1" applyAlignment="1">
      <alignment horizontal="right" vertical="top" wrapText="1"/>
    </xf>
    <xf numFmtId="3" fontId="17" fillId="5" borderId="13" xfId="0" applyNumberFormat="1" applyFont="1" applyFill="1" applyBorder="1" applyAlignment="1">
      <alignment horizontal="right" vertical="top" wrapText="1"/>
    </xf>
    <xf numFmtId="3" fontId="17" fillId="5" borderId="13" xfId="0" applyNumberFormat="1" applyFont="1" applyFill="1" applyBorder="1" applyAlignment="1">
      <alignment horizontal="right" vertical="center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3" fontId="13" fillId="5" borderId="17" xfId="0" applyNumberFormat="1" applyFont="1" applyFill="1" applyBorder="1" applyAlignment="1">
      <alignment horizontal="right" vertical="top" wrapText="1"/>
    </xf>
    <xf numFmtId="181" fontId="13" fillId="5" borderId="18" xfId="0" applyNumberFormat="1" applyFont="1" applyFill="1" applyBorder="1" applyAlignment="1">
      <alignment horizontal="right" vertical="top" wrapText="1"/>
    </xf>
    <xf numFmtId="0" fontId="14" fillId="5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Sheet1" xfId="2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/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/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0"/>
        </right>
        <top style="hair">
          <color indexed="0"/>
        </top>
        <bottom style="hair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3" displayName="テーブル3" ref="A4:H51" headerRowCount="0" totalsRowShown="0" headerRowDxfId="175" dataDxfId="174" tableBorderDxfId="173">
  <tableColumns count="8">
    <tableColumn id="1" name="列1" headerRowDxfId="172" dataDxfId="171"/>
    <tableColumn id="2" name="列2" headerRowDxfId="170" dataDxfId="169"/>
    <tableColumn id="3" name="列3" headerRowDxfId="168" dataDxfId="167"/>
    <tableColumn id="4" name="列4" headerRowDxfId="166" dataDxfId="165"/>
    <tableColumn id="5" name="列5" headerRowDxfId="164" dataDxfId="163"/>
    <tableColumn id="6" name="列6" headerRowDxfId="162" dataDxfId="161"/>
    <tableColumn id="7" name="列7" headerRowDxfId="160" dataDxfId="159"/>
    <tableColumn id="8" name="列8" headerRowDxfId="158" dataDxfId="157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テーブル33" displayName="テーブル33" ref="A4:H53" headerRowCount="0" totalsRowShown="0" headerRowDxfId="18" dataDxfId="17" tableBorderDxfId="16">
  <tableColumns count="8">
    <tableColumn id="1" name="列1" headerRowDxfId="15" dataDxfId="14"/>
    <tableColumn id="2" name="列2" headerRowDxfId="13" dataDxfId="12"/>
    <tableColumn id="3" name="列3" headerRowDxfId="11" dataDxfId="10"/>
    <tableColumn id="4" name="列4" headerRowDxfId="9" dataDxfId="8"/>
    <tableColumn id="5" name="列5" headerRowDxfId="7" dataDxfId="6"/>
    <tableColumn id="6" name="列6" headerRowDxfId="5" dataDxfId="4"/>
    <tableColumn id="7" name="列7" headerRowDxfId="3" dataDxfId="2"/>
    <tableColumn id="8" name="列8" headerRowDxfId="1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3"/>
  <sheetViews>
    <sheetView zoomScale="115" zoomScaleNormal="115" zoomScaleSheetLayoutView="100" workbookViewId="0">
      <selection activeCell="C26" sqref="C26"/>
    </sheetView>
  </sheetViews>
  <sheetFormatPr defaultColWidth="50.77734375" defaultRowHeight="13.2" x14ac:dyDescent="0.2"/>
  <cols>
    <col min="1" max="1" width="3.5546875" style="1" bestFit="1" customWidth="1"/>
    <col min="2" max="2" width="50.88671875" style="1" customWidth="1"/>
    <col min="3" max="3" width="17.6640625" style="2" customWidth="1"/>
    <col min="4" max="16384" width="50.77734375" style="1"/>
  </cols>
  <sheetData>
    <row r="1" spans="1:3" x14ac:dyDescent="0.2">
      <c r="B1" s="10" t="s">
        <v>42</v>
      </c>
      <c r="C1" s="10" t="s">
        <v>41</v>
      </c>
    </row>
    <row r="2" spans="1:3" ht="13.5" customHeight="1" x14ac:dyDescent="0.2">
      <c r="A2" s="1">
        <v>1</v>
      </c>
      <c r="B2" s="6" t="s">
        <v>40</v>
      </c>
      <c r="C2" s="9">
        <v>21975.32</v>
      </c>
    </row>
    <row r="3" spans="1:3" ht="13.5" customHeight="1" x14ac:dyDescent="0.2">
      <c r="A3" s="1">
        <v>2</v>
      </c>
      <c r="B3" s="6" t="s">
        <v>39</v>
      </c>
      <c r="C3" s="5">
        <v>19261.484</v>
      </c>
    </row>
    <row r="4" spans="1:3" ht="13.5" customHeight="1" x14ac:dyDescent="0.2">
      <c r="A4" s="1">
        <v>3</v>
      </c>
      <c r="B4" s="6" t="s">
        <v>38</v>
      </c>
      <c r="C4" s="5">
        <v>13192.748</v>
      </c>
    </row>
    <row r="5" spans="1:3" ht="13.5" customHeight="1" x14ac:dyDescent="0.2">
      <c r="A5" s="1">
        <v>4</v>
      </c>
      <c r="B5" s="6" t="s">
        <v>37</v>
      </c>
      <c r="C5" s="5">
        <v>10004.39</v>
      </c>
    </row>
    <row r="6" spans="1:3" ht="13.5" customHeight="1" x14ac:dyDescent="0.2">
      <c r="A6" s="1">
        <v>5</v>
      </c>
      <c r="B6" s="6" t="s">
        <v>36</v>
      </c>
      <c r="C6" s="8">
        <v>5860</v>
      </c>
    </row>
    <row r="7" spans="1:3" ht="13.5" customHeight="1" x14ac:dyDescent="0.2">
      <c r="A7" s="1">
        <v>6</v>
      </c>
      <c r="B7" s="6" t="s">
        <v>35</v>
      </c>
      <c r="C7" s="5">
        <v>5332.15</v>
      </c>
    </row>
    <row r="8" spans="1:3" ht="13.5" customHeight="1" x14ac:dyDescent="0.2">
      <c r="A8" s="1">
        <v>7</v>
      </c>
      <c r="B8" s="6" t="s">
        <v>34</v>
      </c>
      <c r="C8" s="8">
        <v>4763</v>
      </c>
    </row>
    <row r="9" spans="1:3" ht="13.5" customHeight="1" x14ac:dyDescent="0.2">
      <c r="A9" s="1">
        <v>8</v>
      </c>
      <c r="B9" s="6" t="s">
        <v>33</v>
      </c>
      <c r="C9" s="9">
        <v>4536.1000000000004</v>
      </c>
    </row>
    <row r="10" spans="1:3" ht="13.5" customHeight="1" x14ac:dyDescent="0.2">
      <c r="A10" s="1">
        <v>9</v>
      </c>
      <c r="B10" s="6" t="s">
        <v>32</v>
      </c>
      <c r="C10" s="9">
        <v>4077.69</v>
      </c>
    </row>
    <row r="11" spans="1:3" ht="13.5" customHeight="1" x14ac:dyDescent="0.2">
      <c r="A11" s="1">
        <v>10</v>
      </c>
      <c r="B11" s="6" t="s">
        <v>31</v>
      </c>
      <c r="C11" s="5">
        <v>3423.4050000000002</v>
      </c>
    </row>
    <row r="12" spans="1:3" ht="13.5" customHeight="1" x14ac:dyDescent="0.2">
      <c r="A12" s="1">
        <v>11</v>
      </c>
      <c r="B12" s="6" t="s">
        <v>30</v>
      </c>
      <c r="C12" s="9">
        <v>3319.42</v>
      </c>
    </row>
    <row r="13" spans="1:3" ht="13.5" customHeight="1" x14ac:dyDescent="0.2">
      <c r="A13" s="1">
        <v>12</v>
      </c>
      <c r="B13" s="6" t="s">
        <v>29</v>
      </c>
      <c r="C13" s="5">
        <v>2499.3879999999999</v>
      </c>
    </row>
    <row r="14" spans="1:3" ht="13.5" customHeight="1" x14ac:dyDescent="0.2">
      <c r="A14" s="1">
        <v>13</v>
      </c>
      <c r="B14" s="6" t="s">
        <v>28</v>
      </c>
      <c r="C14" s="9">
        <v>2417.71</v>
      </c>
    </row>
    <row r="15" spans="1:3" ht="13.5" customHeight="1" x14ac:dyDescent="0.2">
      <c r="A15" s="1">
        <v>14</v>
      </c>
      <c r="B15" s="6" t="s">
        <v>27</v>
      </c>
      <c r="C15" s="5">
        <v>2197.2150000000001</v>
      </c>
    </row>
    <row r="16" spans="1:3" ht="13.5" customHeight="1" x14ac:dyDescent="0.2">
      <c r="A16" s="1">
        <v>15</v>
      </c>
      <c r="B16" s="6" t="s">
        <v>26</v>
      </c>
      <c r="C16" s="5">
        <v>2050.2049999999999</v>
      </c>
    </row>
    <row r="17" spans="1:3" ht="13.5" customHeight="1" x14ac:dyDescent="0.2">
      <c r="A17" s="1">
        <v>16</v>
      </c>
      <c r="B17" s="6" t="s">
        <v>25</v>
      </c>
      <c r="C17" s="5">
        <v>2001.105</v>
      </c>
    </row>
    <row r="18" spans="1:3" ht="13.5" customHeight="1" x14ac:dyDescent="0.2">
      <c r="A18" s="1">
        <v>17</v>
      </c>
      <c r="B18" s="6" t="s">
        <v>24</v>
      </c>
      <c r="C18" s="5">
        <v>1856.184</v>
      </c>
    </row>
    <row r="19" spans="1:3" ht="13.5" customHeight="1" x14ac:dyDescent="0.2">
      <c r="A19" s="1">
        <v>18</v>
      </c>
      <c r="B19" s="6" t="s">
        <v>23</v>
      </c>
      <c r="C19" s="5">
        <v>1706.2249999999999</v>
      </c>
    </row>
    <row r="20" spans="1:3" ht="13.5" customHeight="1" x14ac:dyDescent="0.2">
      <c r="A20" s="1">
        <v>19</v>
      </c>
      <c r="B20" s="6" t="s">
        <v>22</v>
      </c>
      <c r="C20" s="5">
        <v>1546.21</v>
      </c>
    </row>
    <row r="21" spans="1:3" ht="13.5" customHeight="1" x14ac:dyDescent="0.2">
      <c r="A21" s="1">
        <v>20</v>
      </c>
      <c r="B21" s="6" t="s">
        <v>21</v>
      </c>
      <c r="C21" s="8">
        <v>1499</v>
      </c>
    </row>
    <row r="22" spans="1:3" ht="13.5" customHeight="1" x14ac:dyDescent="0.2">
      <c r="A22" s="1">
        <v>21</v>
      </c>
      <c r="B22" s="6" t="s">
        <v>20</v>
      </c>
      <c r="C22" s="9">
        <v>1481.22</v>
      </c>
    </row>
    <row r="23" spans="1:3" ht="13.5" customHeight="1" x14ac:dyDescent="0.2">
      <c r="A23" s="1">
        <v>22</v>
      </c>
      <c r="B23" s="6" t="s">
        <v>19</v>
      </c>
      <c r="C23" s="5">
        <v>1435.3879999999999</v>
      </c>
    </row>
    <row r="24" spans="1:3" ht="13.5" customHeight="1" x14ac:dyDescent="0.2">
      <c r="A24" s="1">
        <v>23</v>
      </c>
      <c r="B24" s="6" t="s">
        <v>18</v>
      </c>
      <c r="C24" s="5">
        <v>1396.326</v>
      </c>
    </row>
    <row r="25" spans="1:3" ht="13.5" customHeight="1" x14ac:dyDescent="0.2">
      <c r="A25" s="1">
        <v>24</v>
      </c>
      <c r="B25" s="6" t="s">
        <v>17</v>
      </c>
      <c r="C25" s="9">
        <v>948.07</v>
      </c>
    </row>
    <row r="26" spans="1:3" ht="13.5" customHeight="1" x14ac:dyDescent="0.2">
      <c r="A26" s="1">
        <v>25</v>
      </c>
      <c r="B26" s="6" t="s">
        <v>16</v>
      </c>
      <c r="C26" s="5">
        <v>912.34</v>
      </c>
    </row>
    <row r="27" spans="1:3" ht="13.5" customHeight="1" x14ac:dyDescent="0.2">
      <c r="A27" s="1">
        <v>26</v>
      </c>
      <c r="B27" s="6" t="s">
        <v>15</v>
      </c>
      <c r="C27" s="9">
        <v>830</v>
      </c>
    </row>
    <row r="28" spans="1:3" ht="13.5" customHeight="1" x14ac:dyDescent="0.2">
      <c r="A28" s="1">
        <v>27</v>
      </c>
      <c r="B28" s="6" t="s">
        <v>14</v>
      </c>
      <c r="C28" s="5">
        <v>799.25</v>
      </c>
    </row>
    <row r="29" spans="1:3" ht="13.5" customHeight="1" x14ac:dyDescent="0.2">
      <c r="A29" s="1">
        <v>28</v>
      </c>
      <c r="B29" s="6" t="s">
        <v>13</v>
      </c>
      <c r="C29" s="9">
        <v>555.82000000000005</v>
      </c>
    </row>
    <row r="30" spans="1:3" ht="13.5" customHeight="1" x14ac:dyDescent="0.2">
      <c r="A30" s="1">
        <v>29</v>
      </c>
      <c r="B30" s="6" t="s">
        <v>12</v>
      </c>
      <c r="C30" s="9">
        <v>550.6</v>
      </c>
    </row>
    <row r="31" spans="1:3" ht="13.5" customHeight="1" x14ac:dyDescent="0.2">
      <c r="A31" s="1">
        <v>30</v>
      </c>
      <c r="B31" s="6" t="s">
        <v>11</v>
      </c>
      <c r="C31" s="9">
        <v>490.05</v>
      </c>
    </row>
    <row r="32" spans="1:3" ht="13.5" customHeight="1" x14ac:dyDescent="0.2">
      <c r="A32" s="1">
        <v>31</v>
      </c>
      <c r="B32" s="6" t="s">
        <v>10</v>
      </c>
      <c r="C32" s="9">
        <v>467.07</v>
      </c>
    </row>
    <row r="33" spans="1:3" ht="13.5" customHeight="1" x14ac:dyDescent="0.2">
      <c r="A33" s="1">
        <v>32</v>
      </c>
      <c r="B33" s="6" t="s">
        <v>9</v>
      </c>
      <c r="C33" s="5">
        <v>434.68200000000002</v>
      </c>
    </row>
    <row r="34" spans="1:3" ht="13.5" customHeight="1" x14ac:dyDescent="0.2">
      <c r="A34" s="1">
        <v>33</v>
      </c>
      <c r="B34" s="6" t="s">
        <v>8</v>
      </c>
      <c r="C34" s="7">
        <v>348</v>
      </c>
    </row>
    <row r="35" spans="1:3" ht="13.5" customHeight="1" x14ac:dyDescent="0.2">
      <c r="A35" s="1">
        <v>34</v>
      </c>
      <c r="B35" s="6" t="s">
        <v>7</v>
      </c>
      <c r="C35" s="9">
        <v>325.33</v>
      </c>
    </row>
    <row r="36" spans="1:3" ht="13.5" customHeight="1" x14ac:dyDescent="0.2">
      <c r="A36" s="1">
        <v>35</v>
      </c>
      <c r="B36" s="6" t="s">
        <v>6</v>
      </c>
      <c r="C36" s="9">
        <v>305</v>
      </c>
    </row>
    <row r="37" spans="1:3" ht="13.5" customHeight="1" x14ac:dyDescent="0.2">
      <c r="A37" s="1">
        <v>36</v>
      </c>
      <c r="B37" s="6" t="s">
        <v>5</v>
      </c>
      <c r="C37" s="9">
        <v>149.97</v>
      </c>
    </row>
    <row r="38" spans="1:3" ht="13.5" customHeight="1" x14ac:dyDescent="0.2">
      <c r="A38" s="1">
        <v>37</v>
      </c>
      <c r="B38" s="6" t="s">
        <v>4</v>
      </c>
      <c r="C38" s="5">
        <v>104.5</v>
      </c>
    </row>
    <row r="39" spans="1:3" ht="13.5" customHeight="1" x14ac:dyDescent="0.2">
      <c r="A39" s="1">
        <v>38</v>
      </c>
      <c r="B39" s="6" t="s">
        <v>3</v>
      </c>
      <c r="C39" s="8">
        <v>104</v>
      </c>
    </row>
    <row r="40" spans="1:3" ht="13.5" customHeight="1" x14ac:dyDescent="0.2">
      <c r="A40" s="1">
        <v>39</v>
      </c>
      <c r="B40" s="6" t="s">
        <v>2</v>
      </c>
      <c r="C40" s="7">
        <v>62.2</v>
      </c>
    </row>
    <row r="41" spans="1:3" ht="13.5" customHeight="1" x14ac:dyDescent="0.2">
      <c r="A41" s="1">
        <v>40</v>
      </c>
      <c r="B41" s="6" t="s">
        <v>1</v>
      </c>
      <c r="C41" s="7">
        <v>45.5</v>
      </c>
    </row>
    <row r="42" spans="1:3" ht="13.5" customHeight="1" x14ac:dyDescent="0.2">
      <c r="A42" s="1">
        <v>41</v>
      </c>
      <c r="B42" s="6" t="s">
        <v>0</v>
      </c>
      <c r="C42" s="5">
        <v>27.31</v>
      </c>
    </row>
    <row r="43" spans="1:3" ht="13.5" customHeight="1" x14ac:dyDescent="0.2">
      <c r="B43" s="4"/>
      <c r="C43" s="3"/>
    </row>
  </sheetData>
  <autoFilter ref="B1:C1">
    <sortState ref="B2:C42">
      <sortCondition descending="1" ref="C1"/>
    </sortState>
  </autoFilter>
  <phoneticPr fontId="2"/>
  <printOptions horizontalCentered="1"/>
  <pageMargins left="0.70866141732283472" right="0.70866141732283472" top="1.2204724409448819" bottom="0.74803149606299213" header="0.59055118110236227" footer="0.31496062992125984"/>
  <pageSetup paperSize="9" orientation="portrait" r:id="rId1"/>
  <headerFooter>
    <oddHeader>&amp;C&amp;"ＭＳ 明朝,太字"&amp;16令和3年度上期 再商品化事業者落札数量
（PETボトル）&amp;R令和3年3月8日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19"/>
  <sheetViews>
    <sheetView view="pageBreakPreview" topLeftCell="B6" zoomScale="70" zoomScaleNormal="55" zoomScaleSheetLayoutView="70" workbookViewId="0">
      <selection activeCell="D51" sqref="D51"/>
    </sheetView>
  </sheetViews>
  <sheetFormatPr defaultColWidth="8.77734375" defaultRowHeight="13.2" x14ac:dyDescent="0.2"/>
  <cols>
    <col min="1" max="1" width="7.109375" style="12" bestFit="1" customWidth="1"/>
    <col min="2" max="2" width="71.77734375" style="12" bestFit="1" customWidth="1"/>
    <col min="3" max="3" width="69" style="12" bestFit="1" customWidth="1"/>
    <col min="4" max="4" width="19.6640625" style="12" bestFit="1" customWidth="1"/>
    <col min="5" max="5" width="35.88671875" style="12" bestFit="1" customWidth="1"/>
    <col min="6" max="7" width="32" style="12" bestFit="1" customWidth="1"/>
    <col min="8" max="8" width="29.44140625" style="12" bestFit="1" customWidth="1"/>
    <col min="9" max="16384" width="8.77734375" style="12"/>
  </cols>
  <sheetData>
    <row r="1" spans="1:8" ht="30" customHeight="1" x14ac:dyDescent="0.2">
      <c r="A1" s="11"/>
      <c r="B1" s="67" t="s">
        <v>187</v>
      </c>
      <c r="C1" s="67"/>
      <c r="D1" s="67"/>
      <c r="E1" s="67"/>
      <c r="F1" s="67"/>
      <c r="G1" s="67"/>
      <c r="H1" s="11"/>
    </row>
    <row r="2" spans="1:8" ht="22.2" thickBot="1" x14ac:dyDescent="0.25">
      <c r="A2" s="11"/>
      <c r="B2" s="13"/>
      <c r="C2" s="14"/>
      <c r="D2" s="11"/>
      <c r="E2" s="11"/>
      <c r="F2" s="15" t="s">
        <v>43</v>
      </c>
      <c r="G2" s="15" t="s">
        <v>44</v>
      </c>
      <c r="H2" s="15"/>
    </row>
    <row r="3" spans="1:8" s="16" customFormat="1" ht="63.45" customHeight="1" x14ac:dyDescent="0.2">
      <c r="A3" s="31"/>
      <c r="B3" s="32" t="s">
        <v>45</v>
      </c>
      <c r="C3" s="32" t="s">
        <v>46</v>
      </c>
      <c r="D3" s="33" t="s">
        <v>47</v>
      </c>
      <c r="E3" s="33" t="s">
        <v>48</v>
      </c>
      <c r="F3" s="32" t="s">
        <v>49</v>
      </c>
      <c r="G3" s="32" t="s">
        <v>50</v>
      </c>
      <c r="H3" s="32" t="s">
        <v>51</v>
      </c>
    </row>
    <row r="4" spans="1:8" s="17" customFormat="1" ht="48" customHeight="1" x14ac:dyDescent="0.2">
      <c r="A4" s="34">
        <v>1</v>
      </c>
      <c r="B4" s="35" t="s">
        <v>40</v>
      </c>
      <c r="C4" s="36" t="s">
        <v>52</v>
      </c>
      <c r="D4" s="37">
        <f>SUM(D5:D8)</f>
        <v>26511.42</v>
      </c>
      <c r="E4" s="37">
        <f>SUM(E5:E8)</f>
        <v>-725056354</v>
      </c>
      <c r="F4" s="37">
        <f>MIN(F5:F8)</f>
        <v>-36455</v>
      </c>
      <c r="G4" s="37">
        <f>MAX(G5:G8)</f>
        <v>350000</v>
      </c>
      <c r="H4" s="37">
        <f>E4/D4</f>
        <v>-27348.831333817656</v>
      </c>
    </row>
    <row r="5" spans="1:8" s="17" customFormat="1" ht="48" customHeight="1" x14ac:dyDescent="0.9">
      <c r="A5" s="38" t="s">
        <v>52</v>
      </c>
      <c r="B5" s="39" t="s">
        <v>52</v>
      </c>
      <c r="C5" s="40" t="s">
        <v>53</v>
      </c>
      <c r="D5" s="41" ph="1">
        <v>2993.6990000000001</v>
      </c>
      <c r="E5" s="41">
        <v>-17788706</v>
      </c>
      <c r="F5" s="41">
        <v>-12800</v>
      </c>
      <c r="G5" s="41">
        <v>14000</v>
      </c>
      <c r="H5" s="42">
        <v>-5.9</v>
      </c>
    </row>
    <row r="6" spans="1:8" s="17" customFormat="1" ht="48" customHeight="1" x14ac:dyDescent="0.9">
      <c r="A6" s="38" t="s">
        <v>52</v>
      </c>
      <c r="B6" s="39" t="s">
        <v>52</v>
      </c>
      <c r="C6" s="40" t="s">
        <v>54</v>
      </c>
      <c r="D6" s="41" ph="1">
        <v>7186.4380000000001</v>
      </c>
      <c r="E6" s="41">
        <v>-227533409</v>
      </c>
      <c r="F6" s="41">
        <v>-36455</v>
      </c>
      <c r="G6" s="41">
        <v>-22364</v>
      </c>
      <c r="H6" s="42">
        <v>-31.7</v>
      </c>
    </row>
    <row r="7" spans="1:8" s="17" customFormat="1" ht="48" customHeight="1" x14ac:dyDescent="0.9">
      <c r="A7" s="38" t="s">
        <v>52</v>
      </c>
      <c r="B7" s="39" t="s">
        <v>52</v>
      </c>
      <c r="C7" s="40" t="s">
        <v>188</v>
      </c>
      <c r="D7" s="41" ph="1">
        <v>11795.184999999999</v>
      </c>
      <c r="E7" s="41">
        <v>-367055719</v>
      </c>
      <c r="F7" s="41">
        <v>-36200</v>
      </c>
      <c r="G7" s="41">
        <v>-21909</v>
      </c>
      <c r="H7" s="42">
        <v>-31.1</v>
      </c>
    </row>
    <row r="8" spans="1:8" s="17" customFormat="1" ht="48" customHeight="1" x14ac:dyDescent="0.9">
      <c r="A8" s="38" t="s">
        <v>52</v>
      </c>
      <c r="B8" s="43" t="s">
        <v>33</v>
      </c>
      <c r="C8" s="43" t="s">
        <v>55</v>
      </c>
      <c r="D8" s="41" ph="1">
        <v>4536.098</v>
      </c>
      <c r="E8" s="41">
        <v>-112678520</v>
      </c>
      <c r="F8" s="41">
        <v>-35229</v>
      </c>
      <c r="G8" s="41">
        <v>350000</v>
      </c>
      <c r="H8" s="42">
        <v>-24.8</v>
      </c>
    </row>
    <row r="9" spans="1:8" s="17" customFormat="1" ht="48" customHeight="1" x14ac:dyDescent="0.9">
      <c r="A9" s="38">
        <v>2</v>
      </c>
      <c r="B9" s="43" t="s">
        <v>56</v>
      </c>
      <c r="C9" s="40" t="s">
        <v>57</v>
      </c>
      <c r="D9" s="44" ph="1">
        <v>19261.484</v>
      </c>
      <c r="E9" s="44" ph="1">
        <v>-741957599</v>
      </c>
      <c r="F9" s="44">
        <v>-41000</v>
      </c>
      <c r="G9" s="44">
        <v>-20000</v>
      </c>
      <c r="H9" s="45">
        <v>-38.5</v>
      </c>
    </row>
    <row r="10" spans="1:8" s="17" customFormat="1" ht="48" customHeight="1" x14ac:dyDescent="0.2">
      <c r="A10" s="34">
        <v>3</v>
      </c>
      <c r="B10" s="35" t="s">
        <v>58</v>
      </c>
      <c r="C10" s="36" t="s">
        <v>52</v>
      </c>
      <c r="D10" s="37">
        <f>SUM(D11:D12)</f>
        <v>14692.047999999999</v>
      </c>
      <c r="E10" s="37">
        <f>SUM(E11:E12)</f>
        <v>482539424</v>
      </c>
      <c r="F10" s="37">
        <f>MAX(F11:F12)</f>
        <v>32000</v>
      </c>
      <c r="G10" s="37">
        <f>MIN(G11:G12)</f>
        <v>98000</v>
      </c>
      <c r="H10" s="37">
        <f>E10/D10</f>
        <v>32843.577968163459</v>
      </c>
    </row>
    <row r="11" spans="1:8" s="17" customFormat="1" ht="48" customHeight="1" x14ac:dyDescent="0.9">
      <c r="A11" s="38" t="s">
        <v>52</v>
      </c>
      <c r="B11" s="39" t="s">
        <v>52</v>
      </c>
      <c r="C11" s="43" t="s">
        <v>59</v>
      </c>
      <c r="D11" s="41" ph="1">
        <v>13192.748</v>
      </c>
      <c r="E11" s="41">
        <v>335753224</v>
      </c>
      <c r="F11" s="41">
        <v>-21667</v>
      </c>
      <c r="G11" s="41">
        <v>105000</v>
      </c>
      <c r="H11" s="42">
        <v>25.4</v>
      </c>
    </row>
    <row r="12" spans="1:8" s="17" customFormat="1" ht="48" customHeight="1" x14ac:dyDescent="0.9">
      <c r="A12" s="38" t="s">
        <v>52</v>
      </c>
      <c r="B12" s="40" t="s">
        <v>60</v>
      </c>
      <c r="C12" s="40" t="s">
        <v>61</v>
      </c>
      <c r="D12" s="46" ph="1">
        <v>1499.3</v>
      </c>
      <c r="E12" s="46">
        <v>146786200</v>
      </c>
      <c r="F12" s="46">
        <v>32000</v>
      </c>
      <c r="G12" s="46">
        <v>98000</v>
      </c>
      <c r="H12" s="47">
        <v>97.9</v>
      </c>
    </row>
    <row r="13" spans="1:8" s="17" customFormat="1" ht="48" customHeight="1" x14ac:dyDescent="0.9">
      <c r="A13" s="38">
        <v>4</v>
      </c>
      <c r="B13" s="43" t="s">
        <v>62</v>
      </c>
      <c r="C13" s="43" t="s">
        <v>63</v>
      </c>
      <c r="D13" s="41" ph="1">
        <v>10004.39</v>
      </c>
      <c r="E13" s="41">
        <v>-24736085</v>
      </c>
      <c r="F13" s="41">
        <v>-20002</v>
      </c>
      <c r="G13" s="41">
        <v>48998</v>
      </c>
      <c r="H13" s="42">
        <v>-2.5</v>
      </c>
    </row>
    <row r="14" spans="1:8" s="17" customFormat="1" ht="48" customHeight="1" x14ac:dyDescent="0.2">
      <c r="A14" s="38">
        <v>5</v>
      </c>
      <c r="B14" s="43" t="s">
        <v>64</v>
      </c>
      <c r="C14" s="43" t="s">
        <v>65</v>
      </c>
      <c r="D14" s="48">
        <v>5860</v>
      </c>
      <c r="E14" s="49">
        <v>59378885</v>
      </c>
      <c r="F14" s="49">
        <v>-18017</v>
      </c>
      <c r="G14" s="49">
        <v>45000</v>
      </c>
      <c r="H14" s="50">
        <v>10.1</v>
      </c>
    </row>
    <row r="15" spans="1:8" s="17" customFormat="1" ht="48" customHeight="1" x14ac:dyDescent="0.9">
      <c r="A15" s="38">
        <v>6</v>
      </c>
      <c r="B15" s="43" t="s">
        <v>66</v>
      </c>
      <c r="C15" s="43" t="s">
        <v>67</v>
      </c>
      <c r="D15" s="41" ph="1">
        <v>5332.15</v>
      </c>
      <c r="E15" s="41">
        <v>102930800</v>
      </c>
      <c r="F15" s="41">
        <v>15000</v>
      </c>
      <c r="G15" s="41">
        <v>103000</v>
      </c>
      <c r="H15" s="42">
        <v>19.3</v>
      </c>
    </row>
    <row r="16" spans="1:8" s="17" customFormat="1" ht="48" customHeight="1" x14ac:dyDescent="0.2">
      <c r="A16" s="34">
        <v>7</v>
      </c>
      <c r="B16" s="35" t="s">
        <v>68</v>
      </c>
      <c r="C16" s="36" t="s">
        <v>52</v>
      </c>
      <c r="D16" s="37">
        <f>SUM(D17:D18)</f>
        <v>4762.585</v>
      </c>
      <c r="E16" s="37">
        <f>SUM(E17:E18)</f>
        <v>-62572180</v>
      </c>
      <c r="F16" s="37">
        <f>MAX(F17:F18)</f>
        <v>-9402</v>
      </c>
      <c r="G16" s="37">
        <f>MIN(G17:G18)</f>
        <v>58101</v>
      </c>
      <c r="H16" s="37">
        <f>E16/D16</f>
        <v>-13138.280996559641</v>
      </c>
    </row>
    <row r="17" spans="1:8" s="17" customFormat="1" ht="48" customHeight="1" x14ac:dyDescent="0.9">
      <c r="A17" s="38" t="s">
        <v>52</v>
      </c>
      <c r="B17" s="43" t="s">
        <v>69</v>
      </c>
      <c r="C17" s="40" t="s">
        <v>70</v>
      </c>
      <c r="D17" s="44" ph="1">
        <v>999.51700000000005</v>
      </c>
      <c r="E17" s="44" ph="1">
        <v>-8392995</v>
      </c>
      <c r="F17" s="44">
        <v>-9402</v>
      </c>
      <c r="G17" s="44">
        <v>70101</v>
      </c>
      <c r="H17" s="45">
        <v>-8.4</v>
      </c>
    </row>
    <row r="18" spans="1:8" s="17" customFormat="1" ht="48" customHeight="1" x14ac:dyDescent="0.9">
      <c r="A18" s="38" t="s">
        <v>52</v>
      </c>
      <c r="B18" s="40" t="s">
        <v>71</v>
      </c>
      <c r="C18" s="40" t="s">
        <v>72</v>
      </c>
      <c r="D18" s="41" ph="1">
        <v>3763.0680000000002</v>
      </c>
      <c r="E18" s="41">
        <v>-54179185</v>
      </c>
      <c r="F18" s="41">
        <v>-25700</v>
      </c>
      <c r="G18" s="41">
        <v>58101</v>
      </c>
      <c r="H18" s="42">
        <v>-14.4</v>
      </c>
    </row>
    <row r="19" spans="1:8" s="17" customFormat="1" ht="48" customHeight="1" x14ac:dyDescent="0.9">
      <c r="A19" s="38">
        <v>8</v>
      </c>
      <c r="B19" s="43" t="s">
        <v>73</v>
      </c>
      <c r="C19" s="40" t="s">
        <v>74</v>
      </c>
      <c r="D19" s="44" ph="1">
        <v>4077.6909999999998</v>
      </c>
      <c r="E19" s="44" ph="1">
        <v>53436980</v>
      </c>
      <c r="F19" s="44">
        <v>-1600</v>
      </c>
      <c r="G19" s="44">
        <v>80000</v>
      </c>
      <c r="H19" s="45">
        <v>13.1</v>
      </c>
    </row>
    <row r="20" spans="1:8" s="17" customFormat="1" ht="48" customHeight="1" x14ac:dyDescent="0.9">
      <c r="A20" s="38">
        <v>9</v>
      </c>
      <c r="B20" s="43" t="s">
        <v>75</v>
      </c>
      <c r="C20" s="43" t="s">
        <v>76</v>
      </c>
      <c r="D20" s="41" ph="1">
        <v>3423.4050000000002</v>
      </c>
      <c r="E20" s="41">
        <v>145049909</v>
      </c>
      <c r="F20" s="41">
        <v>-20000</v>
      </c>
      <c r="G20" s="41">
        <v>160000</v>
      </c>
      <c r="H20" s="42">
        <v>42.4</v>
      </c>
    </row>
    <row r="21" spans="1:8" s="17" customFormat="1" ht="48" customHeight="1" x14ac:dyDescent="0.9">
      <c r="A21" s="38">
        <v>10</v>
      </c>
      <c r="B21" s="40" t="s">
        <v>77</v>
      </c>
      <c r="C21" s="40" t="s">
        <v>78</v>
      </c>
      <c r="D21" s="41" ph="1">
        <v>3319.4160000000002</v>
      </c>
      <c r="E21" s="41">
        <v>-98650966</v>
      </c>
      <c r="F21" s="41">
        <v>-33500</v>
      </c>
      <c r="G21" s="41">
        <v>7900</v>
      </c>
      <c r="H21" s="42">
        <v>-29.7</v>
      </c>
    </row>
    <row r="22" spans="1:8" s="17" customFormat="1" ht="48" customHeight="1" x14ac:dyDescent="0.9">
      <c r="A22" s="38">
        <v>11</v>
      </c>
      <c r="B22" s="43" t="s">
        <v>79</v>
      </c>
      <c r="C22" s="43" t="s">
        <v>63</v>
      </c>
      <c r="D22" s="41" ph="1">
        <v>2499.3879999999999</v>
      </c>
      <c r="E22" s="41">
        <v>-68588919</v>
      </c>
      <c r="F22" s="41">
        <v>-33555</v>
      </c>
      <c r="G22" s="41">
        <v>80000</v>
      </c>
      <c r="H22" s="42">
        <v>-27.4</v>
      </c>
    </row>
    <row r="23" spans="1:8" s="17" customFormat="1" ht="48" customHeight="1" x14ac:dyDescent="0.9">
      <c r="A23" s="38">
        <v>12</v>
      </c>
      <c r="B23" s="40" t="s">
        <v>80</v>
      </c>
      <c r="C23" s="40" t="s">
        <v>63</v>
      </c>
      <c r="D23" s="44" ph="1">
        <v>2417.71</v>
      </c>
      <c r="E23" s="44" ph="1">
        <v>-2492232</v>
      </c>
      <c r="F23" s="44">
        <v>-5016</v>
      </c>
      <c r="G23" s="44">
        <v>30000</v>
      </c>
      <c r="H23" s="45">
        <v>-1</v>
      </c>
    </row>
    <row r="24" spans="1:8" s="17" customFormat="1" ht="48" customHeight="1" x14ac:dyDescent="0.9">
      <c r="A24" s="38">
        <v>13</v>
      </c>
      <c r="B24" s="43" t="s">
        <v>81</v>
      </c>
      <c r="C24" s="43" t="s">
        <v>82</v>
      </c>
      <c r="D24" s="41" ph="1">
        <v>2197.2150000000001</v>
      </c>
      <c r="E24" s="41">
        <v>-52703326</v>
      </c>
      <c r="F24" s="41">
        <v>-33575</v>
      </c>
      <c r="G24" s="41">
        <v>-9525</v>
      </c>
      <c r="H24" s="42">
        <v>-24</v>
      </c>
    </row>
    <row r="25" spans="1:8" s="17" customFormat="1" ht="48" customHeight="1" x14ac:dyDescent="0.9">
      <c r="A25" s="38">
        <v>14</v>
      </c>
      <c r="B25" s="43" t="s">
        <v>83</v>
      </c>
      <c r="C25" s="43" t="s">
        <v>84</v>
      </c>
      <c r="D25" s="41" ph="1">
        <v>2050.2049999999999</v>
      </c>
      <c r="E25" s="41">
        <v>-6366391</v>
      </c>
      <c r="F25" s="41">
        <v>-12660</v>
      </c>
      <c r="G25" s="41">
        <v>12640</v>
      </c>
      <c r="H25" s="42">
        <v>-3.1</v>
      </c>
    </row>
    <row r="26" spans="1:8" s="17" customFormat="1" ht="48" customHeight="1" x14ac:dyDescent="0.9">
      <c r="A26" s="38">
        <v>15</v>
      </c>
      <c r="B26" s="40" t="s">
        <v>85</v>
      </c>
      <c r="C26" s="40" t="s">
        <v>86</v>
      </c>
      <c r="D26" s="41" ph="1">
        <v>2001.105</v>
      </c>
      <c r="E26" s="41">
        <v>-34017650</v>
      </c>
      <c r="F26" s="41">
        <v>-21000</v>
      </c>
      <c r="G26" s="41">
        <v>150000</v>
      </c>
      <c r="H26" s="42">
        <v>-17</v>
      </c>
    </row>
    <row r="27" spans="1:8" s="17" customFormat="1" ht="48" customHeight="1" x14ac:dyDescent="0.9">
      <c r="A27" s="38">
        <v>16</v>
      </c>
      <c r="B27" s="40" t="s">
        <v>87</v>
      </c>
      <c r="C27" s="40" t="s">
        <v>88</v>
      </c>
      <c r="D27" s="41" ph="1">
        <v>1856.184</v>
      </c>
      <c r="E27" s="41">
        <v>-27948706</v>
      </c>
      <c r="F27" s="41">
        <v>-20922</v>
      </c>
      <c r="G27" s="41">
        <v>-5222</v>
      </c>
      <c r="H27" s="42">
        <v>-15.1</v>
      </c>
    </row>
    <row r="28" spans="1:8" s="17" customFormat="1" ht="48" customHeight="1" x14ac:dyDescent="0.9">
      <c r="A28" s="38">
        <v>17</v>
      </c>
      <c r="B28" s="40" t="s">
        <v>89</v>
      </c>
      <c r="C28" s="43" t="s">
        <v>90</v>
      </c>
      <c r="D28" s="41" ph="1">
        <v>1706.2249999999999</v>
      </c>
      <c r="E28" s="41">
        <v>-11422875</v>
      </c>
      <c r="F28" s="41">
        <v>-25000</v>
      </c>
      <c r="G28" s="41">
        <v>195000</v>
      </c>
      <c r="H28" s="42">
        <v>-6.7</v>
      </c>
    </row>
    <row r="29" spans="1:8" s="17" customFormat="1" ht="48" customHeight="1" x14ac:dyDescent="0.9">
      <c r="A29" s="38">
        <v>18</v>
      </c>
      <c r="B29" s="43" t="s">
        <v>91</v>
      </c>
      <c r="C29" s="43" t="s">
        <v>92</v>
      </c>
      <c r="D29" s="41" ph="1">
        <v>1546.21</v>
      </c>
      <c r="E29" s="41">
        <v>84497577</v>
      </c>
      <c r="F29" s="41">
        <v>-9746</v>
      </c>
      <c r="G29" s="41">
        <v>145233</v>
      </c>
      <c r="H29" s="42">
        <v>54.6</v>
      </c>
    </row>
    <row r="30" spans="1:8" s="17" customFormat="1" ht="48" customHeight="1" x14ac:dyDescent="0.9">
      <c r="A30" s="38">
        <v>19</v>
      </c>
      <c r="B30" s="51" t="s">
        <v>93</v>
      </c>
      <c r="C30" s="52" t="s">
        <v>94</v>
      </c>
      <c r="D30" s="53" ph="1">
        <v>1481.22</v>
      </c>
      <c r="E30" s="53">
        <v>46149909</v>
      </c>
      <c r="F30" s="53">
        <v>-10835</v>
      </c>
      <c r="G30" s="53">
        <v>562005</v>
      </c>
      <c r="H30" s="50">
        <v>31.2</v>
      </c>
    </row>
    <row r="31" spans="1:8" s="17" customFormat="1" ht="48" customHeight="1" x14ac:dyDescent="0.9">
      <c r="A31" s="38">
        <v>20</v>
      </c>
      <c r="B31" s="43" t="s">
        <v>95</v>
      </c>
      <c r="C31" s="43" t="s">
        <v>96</v>
      </c>
      <c r="D31" s="41" ph="1">
        <v>1435.3879999999999</v>
      </c>
      <c r="E31" s="41">
        <v>-11452123</v>
      </c>
      <c r="F31" s="41">
        <v>-13800</v>
      </c>
      <c r="G31" s="41">
        <v>-3870</v>
      </c>
      <c r="H31" s="42">
        <v>-8</v>
      </c>
    </row>
    <row r="32" spans="1:8" s="17" customFormat="1" ht="48" customHeight="1" x14ac:dyDescent="0.2">
      <c r="A32" s="38">
        <v>21</v>
      </c>
      <c r="B32" s="40" t="s">
        <v>97</v>
      </c>
      <c r="C32" s="40" t="s">
        <v>98</v>
      </c>
      <c r="D32" s="54">
        <v>1396.326</v>
      </c>
      <c r="E32" s="41">
        <v>-19279497</v>
      </c>
      <c r="F32" s="55">
        <v>-27630</v>
      </c>
      <c r="G32" s="55">
        <v>156590</v>
      </c>
      <c r="H32" s="56">
        <v>-13.8</v>
      </c>
    </row>
    <row r="33" spans="1:8" s="17" customFormat="1" ht="48" customHeight="1" x14ac:dyDescent="0.9">
      <c r="A33" s="38">
        <v>22</v>
      </c>
      <c r="B33" s="40" t="s">
        <v>99</v>
      </c>
      <c r="C33" s="40" t="s">
        <v>100</v>
      </c>
      <c r="D33" s="41" ph="1">
        <v>948.072</v>
      </c>
      <c r="E33" s="41">
        <v>1732520</v>
      </c>
      <c r="F33" s="41">
        <v>-34800</v>
      </c>
      <c r="G33" s="41">
        <v>300000</v>
      </c>
      <c r="H33" s="42">
        <v>1.8</v>
      </c>
    </row>
    <row r="34" spans="1:8" s="17" customFormat="1" ht="48" customHeight="1" x14ac:dyDescent="0.9">
      <c r="A34" s="38">
        <v>23</v>
      </c>
      <c r="B34" s="57" t="s">
        <v>101</v>
      </c>
      <c r="C34" s="57" t="s">
        <v>102</v>
      </c>
      <c r="D34" s="44" ph="1">
        <v>912.34</v>
      </c>
      <c r="E34" s="44">
        <v>-16242065</v>
      </c>
      <c r="F34" s="44">
        <v>-21000</v>
      </c>
      <c r="G34" s="44">
        <v>-10000</v>
      </c>
      <c r="H34" s="45">
        <v>-17.8</v>
      </c>
    </row>
    <row r="35" spans="1:8" s="17" customFormat="1" ht="48" customHeight="1" x14ac:dyDescent="0.9">
      <c r="A35" s="38">
        <v>24</v>
      </c>
      <c r="B35" s="43" t="s">
        <v>103</v>
      </c>
      <c r="C35" s="43" t="s">
        <v>104</v>
      </c>
      <c r="D35" s="41" ph="1">
        <v>830</v>
      </c>
      <c r="E35" s="41">
        <v>-9213000</v>
      </c>
      <c r="F35" s="41">
        <v>-11100</v>
      </c>
      <c r="G35" s="41">
        <v>-11100</v>
      </c>
      <c r="H35" s="42">
        <v>-11.1</v>
      </c>
    </row>
    <row r="36" spans="1:8" s="17" customFormat="1" ht="48" customHeight="1" x14ac:dyDescent="0.9">
      <c r="A36" s="38">
        <v>25</v>
      </c>
      <c r="B36" s="58" t="s">
        <v>105</v>
      </c>
      <c r="C36" s="58" t="s">
        <v>63</v>
      </c>
      <c r="D36" s="44" ph="1">
        <v>799.25</v>
      </c>
      <c r="E36" s="44" ph="1">
        <v>-20651293</v>
      </c>
      <c r="F36" s="44">
        <v>-27600</v>
      </c>
      <c r="G36" s="44">
        <v>138000</v>
      </c>
      <c r="H36" s="45">
        <v>-25.8</v>
      </c>
    </row>
    <row r="37" spans="1:8" s="17" customFormat="1" ht="48" customHeight="1" x14ac:dyDescent="0.9">
      <c r="A37" s="38">
        <v>26</v>
      </c>
      <c r="B37" s="40" t="s">
        <v>106</v>
      </c>
      <c r="C37" s="40" t="s">
        <v>107</v>
      </c>
      <c r="D37" s="41" ph="1">
        <v>555.81899999999996</v>
      </c>
      <c r="E37" s="41">
        <v>-5040901</v>
      </c>
      <c r="F37" s="41">
        <v>-10340</v>
      </c>
      <c r="G37" s="41">
        <v>25000</v>
      </c>
      <c r="H37" s="42">
        <v>-9.1</v>
      </c>
    </row>
    <row r="38" spans="1:8" s="17" customFormat="1" ht="48" customHeight="1" x14ac:dyDescent="0.9">
      <c r="A38" s="38">
        <v>27</v>
      </c>
      <c r="B38" s="40" t="s">
        <v>108</v>
      </c>
      <c r="C38" s="40" t="s">
        <v>109</v>
      </c>
      <c r="D38" s="41" ph="1">
        <v>550.6</v>
      </c>
      <c r="E38" s="41">
        <v>601145</v>
      </c>
      <c r="F38" s="41">
        <v>-8000</v>
      </c>
      <c r="G38" s="41">
        <v>30000</v>
      </c>
      <c r="H38" s="42">
        <v>1.1000000000000001</v>
      </c>
    </row>
    <row r="39" spans="1:8" s="17" customFormat="1" ht="48" customHeight="1" x14ac:dyDescent="0.9">
      <c r="A39" s="38">
        <v>28</v>
      </c>
      <c r="B39" s="59" t="s">
        <v>110</v>
      </c>
      <c r="C39" s="40" t="s">
        <v>111</v>
      </c>
      <c r="D39" s="41" ph="1">
        <v>490.05</v>
      </c>
      <c r="E39" s="41">
        <v>-2232780</v>
      </c>
      <c r="F39" s="41">
        <v>-11000</v>
      </c>
      <c r="G39" s="41">
        <v>-1600</v>
      </c>
      <c r="H39" s="42">
        <v>-4.5999999999999996</v>
      </c>
    </row>
    <row r="40" spans="1:8" s="17" customFormat="1" ht="48" customHeight="1" x14ac:dyDescent="0.9">
      <c r="A40" s="38">
        <v>29</v>
      </c>
      <c r="B40" s="43" t="s">
        <v>112</v>
      </c>
      <c r="C40" s="43" t="s">
        <v>113</v>
      </c>
      <c r="D40" s="41" ph="1">
        <v>467.06599999999997</v>
      </c>
      <c r="E40" s="41">
        <v>-9085090</v>
      </c>
      <c r="F40" s="41">
        <v>-20600</v>
      </c>
      <c r="G40" s="41">
        <v>-17000</v>
      </c>
      <c r="H40" s="42">
        <v>-19.5</v>
      </c>
    </row>
    <row r="41" spans="1:8" s="17" customFormat="1" ht="48" customHeight="1" x14ac:dyDescent="0.9">
      <c r="A41" s="38">
        <v>30</v>
      </c>
      <c r="B41" s="43" t="s">
        <v>114</v>
      </c>
      <c r="C41" s="43" t="s">
        <v>115</v>
      </c>
      <c r="D41" s="41" ph="1">
        <v>434.68200000000002</v>
      </c>
      <c r="E41" s="41">
        <v>-1701930</v>
      </c>
      <c r="F41" s="41">
        <v>-20000</v>
      </c>
      <c r="G41" s="41">
        <v>99900</v>
      </c>
      <c r="H41" s="42">
        <v>-3.9</v>
      </c>
    </row>
    <row r="42" spans="1:8" s="17" customFormat="1" ht="48" customHeight="1" x14ac:dyDescent="0.9">
      <c r="A42" s="38">
        <v>31</v>
      </c>
      <c r="B42" s="43" t="s">
        <v>116</v>
      </c>
      <c r="C42" s="43" t="s">
        <v>117</v>
      </c>
      <c r="D42" s="41" ph="1">
        <v>347.96300000000002</v>
      </c>
      <c r="E42" s="41">
        <v>-4881243</v>
      </c>
      <c r="F42" s="41">
        <v>-15822</v>
      </c>
      <c r="G42" s="41">
        <v>-7678</v>
      </c>
      <c r="H42" s="42">
        <v>-14</v>
      </c>
    </row>
    <row r="43" spans="1:8" s="17" customFormat="1" ht="48" customHeight="1" x14ac:dyDescent="0.9">
      <c r="A43" s="38">
        <v>32</v>
      </c>
      <c r="B43" s="40" t="s">
        <v>118</v>
      </c>
      <c r="C43" s="40" t="s">
        <v>119</v>
      </c>
      <c r="D43" s="41" ph="1">
        <v>325.327</v>
      </c>
      <c r="E43" s="41">
        <v>-771779</v>
      </c>
      <c r="F43" s="41">
        <v>-8920</v>
      </c>
      <c r="G43" s="41">
        <v>92909</v>
      </c>
      <c r="H43" s="42">
        <v>-2.4</v>
      </c>
    </row>
    <row r="44" spans="1:8" s="17" customFormat="1" ht="48" customHeight="1" x14ac:dyDescent="0.9">
      <c r="A44" s="38">
        <v>33</v>
      </c>
      <c r="B44" s="40" t="s">
        <v>120</v>
      </c>
      <c r="C44" s="40" t="s">
        <v>121</v>
      </c>
      <c r="D44" s="41" ph="1">
        <v>305</v>
      </c>
      <c r="E44" s="41">
        <v>-12200000</v>
      </c>
      <c r="F44" s="41">
        <v>-40000</v>
      </c>
      <c r="G44" s="41">
        <v>-40000</v>
      </c>
      <c r="H44" s="41">
        <v>-40</v>
      </c>
    </row>
    <row r="45" spans="1:8" s="17" customFormat="1" ht="48" customHeight="1" x14ac:dyDescent="0.9">
      <c r="A45" s="38">
        <v>34</v>
      </c>
      <c r="B45" s="40" t="s">
        <v>122</v>
      </c>
      <c r="C45" s="40" t="s">
        <v>123</v>
      </c>
      <c r="D45" s="41" ph="1">
        <v>149.97</v>
      </c>
      <c r="E45" s="41">
        <v>-2089732</v>
      </c>
      <c r="F45" s="41">
        <v>-14430</v>
      </c>
      <c r="G45" s="41">
        <v>-13270</v>
      </c>
      <c r="H45" s="42">
        <v>-13.9</v>
      </c>
    </row>
    <row r="46" spans="1:8" s="17" customFormat="1" ht="48" customHeight="1" x14ac:dyDescent="0.9">
      <c r="A46" s="38">
        <v>35</v>
      </c>
      <c r="B46" s="43" t="s">
        <v>124</v>
      </c>
      <c r="C46" s="43" t="s">
        <v>125</v>
      </c>
      <c r="D46" s="41" ph="1">
        <v>104.5</v>
      </c>
      <c r="E46" s="41">
        <v>-1170400</v>
      </c>
      <c r="F46" s="41">
        <v>-11200</v>
      </c>
      <c r="G46" s="41">
        <v>-11200</v>
      </c>
      <c r="H46" s="42">
        <v>-11.2</v>
      </c>
    </row>
    <row r="47" spans="1:8" s="17" customFormat="1" ht="48" customHeight="1" x14ac:dyDescent="0.9">
      <c r="A47" s="38">
        <v>36</v>
      </c>
      <c r="B47" s="40" t="s">
        <v>126</v>
      </c>
      <c r="C47" s="40" t="s">
        <v>127</v>
      </c>
      <c r="D47" s="60" ph="1">
        <v>104</v>
      </c>
      <c r="E47" s="60" ph="1">
        <v>6807320</v>
      </c>
      <c r="F47" s="60" ph="1">
        <v>65455</v>
      </c>
      <c r="G47" s="60" ph="1">
        <v>65455</v>
      </c>
      <c r="H47" s="50" ph="1">
        <v>65.5</v>
      </c>
    </row>
    <row r="48" spans="1:8" s="17" customFormat="1" ht="48" customHeight="1" x14ac:dyDescent="0.9">
      <c r="A48" s="38">
        <v>37</v>
      </c>
      <c r="B48" s="40" t="s">
        <v>128</v>
      </c>
      <c r="C48" s="40" t="s">
        <v>129</v>
      </c>
      <c r="D48" s="41" ph="1">
        <v>62.15</v>
      </c>
      <c r="E48" s="41">
        <v>-2113100</v>
      </c>
      <c r="F48" s="41">
        <v>-34000</v>
      </c>
      <c r="G48" s="41">
        <v>-34000</v>
      </c>
      <c r="H48" s="42">
        <v>-34</v>
      </c>
    </row>
    <row r="49" spans="1:8" s="17" customFormat="1" ht="48" customHeight="1" x14ac:dyDescent="0.2">
      <c r="A49" s="38">
        <v>38</v>
      </c>
      <c r="B49" s="57" t="s">
        <v>130</v>
      </c>
      <c r="C49" s="57" t="s">
        <v>125</v>
      </c>
      <c r="D49" s="61">
        <v>45.5</v>
      </c>
      <c r="E49" s="61">
        <v>-200000</v>
      </c>
      <c r="F49" s="62">
        <v>-5000</v>
      </c>
      <c r="G49" s="62">
        <v>0</v>
      </c>
      <c r="H49" s="50">
        <v>-4.4000000000000004</v>
      </c>
    </row>
    <row r="50" spans="1:8" s="17" customFormat="1" ht="48" customHeight="1" thickBot="1" x14ac:dyDescent="0.95">
      <c r="A50" s="63">
        <v>39</v>
      </c>
      <c r="B50" s="64" t="s">
        <v>131</v>
      </c>
      <c r="C50" s="64" t="s">
        <v>132</v>
      </c>
      <c r="D50" s="65" ph="1">
        <v>27.31</v>
      </c>
      <c r="E50" s="65">
        <v>-965350</v>
      </c>
      <c r="F50" s="65">
        <v>-43000</v>
      </c>
      <c r="G50" s="65">
        <v>-30000</v>
      </c>
      <c r="H50" s="66">
        <v>-35.299999999999997</v>
      </c>
    </row>
    <row r="51" spans="1:8" s="19" customFormat="1" ht="48" customHeight="1" thickBot="1" x14ac:dyDescent="0.25">
      <c r="A51" s="18"/>
      <c r="B51" s="27" t="s">
        <v>133</v>
      </c>
      <c r="C51" s="28" t="s">
        <v>134</v>
      </c>
      <c r="D51" s="29">
        <f>SUM(D4,D9,D10,D13,D14,D15,D16,D19:D50)</f>
        <v>125291.36400000003</v>
      </c>
      <c r="E51" s="29">
        <f>SUM(E4,E9,E10,E13,E14,E15,E16,E19:E50)</f>
        <v>-992679097</v>
      </c>
      <c r="F51" s="29">
        <f>MIN(F4:F50)</f>
        <v>-43000</v>
      </c>
      <c r="G51" s="29">
        <f>MAX(G4:G50)</f>
        <v>562005</v>
      </c>
      <c r="H51" s="30">
        <f>E51/D51</f>
        <v>-7922.9650417086987</v>
      </c>
    </row>
    <row r="52" spans="1:8" ht="28.95" customHeight="1" x14ac:dyDescent="0.2">
      <c r="D52" s="12" ph="1"/>
    </row>
    <row r="53" spans="1:8" ht="28.95" customHeight="1" x14ac:dyDescent="0.2">
      <c r="D53" s="12" ph="1"/>
    </row>
    <row r="54" spans="1:8" ht="28.95" customHeight="1" x14ac:dyDescent="0.2">
      <c r="D54" s="12" ph="1"/>
    </row>
    <row r="55" spans="1:8" ht="28.95" customHeight="1" x14ac:dyDescent="0.2">
      <c r="D55" s="12" ph="1"/>
    </row>
    <row r="56" spans="1:8" ht="20.399999999999999" x14ac:dyDescent="0.2">
      <c r="D56" s="12" ph="1"/>
    </row>
    <row r="57" spans="1:8" ht="20.399999999999999" x14ac:dyDescent="0.2">
      <c r="D57" s="12" ph="1"/>
    </row>
    <row r="58" spans="1:8" ht="20.399999999999999" x14ac:dyDescent="0.2">
      <c r="D58" s="12" ph="1"/>
    </row>
    <row r="59" spans="1:8" ht="20.399999999999999" x14ac:dyDescent="0.2">
      <c r="D59" s="12" ph="1"/>
    </row>
    <row r="60" spans="1:8" ht="20.399999999999999" x14ac:dyDescent="0.2">
      <c r="D60" s="12" ph="1"/>
    </row>
    <row r="61" spans="1:8" ht="20.399999999999999" x14ac:dyDescent="0.2">
      <c r="D61" s="12" ph="1"/>
    </row>
    <row r="62" spans="1:8" ht="20.399999999999999" x14ac:dyDescent="0.2">
      <c r="D62" s="12" ph="1"/>
    </row>
    <row r="63" spans="1:8" ht="20.399999999999999" x14ac:dyDescent="0.2">
      <c r="D63" s="12" ph="1"/>
    </row>
    <row r="64" spans="1:8" ht="20.399999999999999" x14ac:dyDescent="0.2">
      <c r="D64" s="12" ph="1"/>
    </row>
    <row r="65" spans="4:4" ht="20.399999999999999" x14ac:dyDescent="0.2">
      <c r="D65" s="12" ph="1"/>
    </row>
    <row r="66" spans="4:4" ht="20.399999999999999" x14ac:dyDescent="0.2">
      <c r="D66" s="12" ph="1"/>
    </row>
    <row r="67" spans="4:4" ht="20.399999999999999" x14ac:dyDescent="0.2">
      <c r="D67" s="12" ph="1"/>
    </row>
    <row r="68" spans="4:4" ht="20.399999999999999" x14ac:dyDescent="0.2">
      <c r="D68" s="12" ph="1"/>
    </row>
    <row r="69" spans="4:4" ht="20.399999999999999" x14ac:dyDescent="0.2">
      <c r="D69" s="12" ph="1"/>
    </row>
    <row r="70" spans="4:4" ht="20.399999999999999" x14ac:dyDescent="0.2">
      <c r="D70" s="12" ph="1"/>
    </row>
    <row r="71" spans="4:4" ht="20.399999999999999" x14ac:dyDescent="0.2">
      <c r="D71" s="12" ph="1"/>
    </row>
    <row r="72" spans="4:4" ht="20.399999999999999" x14ac:dyDescent="0.2">
      <c r="D72" s="12" ph="1"/>
    </row>
    <row r="73" spans="4:4" ht="20.399999999999999" x14ac:dyDescent="0.2">
      <c r="D73" s="12" ph="1"/>
    </row>
    <row r="74" spans="4:4" ht="20.399999999999999" x14ac:dyDescent="0.2">
      <c r="D74" s="12" ph="1"/>
    </row>
    <row r="75" spans="4:4" ht="20.399999999999999" x14ac:dyDescent="0.2">
      <c r="D75" s="12" ph="1"/>
    </row>
    <row r="76" spans="4:4" ht="20.399999999999999" x14ac:dyDescent="0.2">
      <c r="D76" s="12" ph="1"/>
    </row>
    <row r="77" spans="4:4" ht="20.399999999999999" x14ac:dyDescent="0.2">
      <c r="D77" s="12" ph="1"/>
    </row>
    <row r="78" spans="4:4" ht="20.399999999999999" x14ac:dyDescent="0.2">
      <c r="D78" s="12" ph="1"/>
    </row>
    <row r="79" spans="4:4" ht="20.399999999999999" x14ac:dyDescent="0.2">
      <c r="D79" s="12" ph="1"/>
    </row>
    <row r="80" spans="4:4" ht="20.399999999999999" x14ac:dyDescent="0.2">
      <c r="D80" s="12" ph="1"/>
    </row>
    <row r="81" spans="4:4" ht="20.399999999999999" x14ac:dyDescent="0.2">
      <c r="D81" s="12" ph="1"/>
    </row>
    <row r="82" spans="4:4" ht="20.399999999999999" x14ac:dyDescent="0.2">
      <c r="D82" s="12" ph="1"/>
    </row>
    <row r="83" spans="4:4" ht="20.399999999999999" x14ac:dyDescent="0.2">
      <c r="D83" s="12" ph="1"/>
    </row>
    <row r="84" spans="4:4" ht="20.399999999999999" x14ac:dyDescent="0.2">
      <c r="D84" s="12" ph="1"/>
    </row>
    <row r="85" spans="4:4" ht="20.399999999999999" x14ac:dyDescent="0.2">
      <c r="D85" s="12" ph="1"/>
    </row>
    <row r="86" spans="4:4" ht="20.399999999999999" x14ac:dyDescent="0.2">
      <c r="D86" s="12" ph="1"/>
    </row>
    <row r="87" spans="4:4" ht="20.399999999999999" x14ac:dyDescent="0.2">
      <c r="D87" s="12" ph="1"/>
    </row>
    <row r="88" spans="4:4" ht="20.399999999999999" x14ac:dyDescent="0.2">
      <c r="D88" s="12" ph="1"/>
    </row>
    <row r="89" spans="4:4" ht="20.399999999999999" x14ac:dyDescent="0.2">
      <c r="D89" s="12" ph="1"/>
    </row>
    <row r="90" spans="4:4" ht="20.399999999999999" x14ac:dyDescent="0.2">
      <c r="D90" s="12" ph="1"/>
    </row>
    <row r="91" spans="4:4" ht="20.399999999999999" x14ac:dyDescent="0.2">
      <c r="D91" s="12" ph="1"/>
    </row>
    <row r="92" spans="4:4" ht="20.399999999999999" x14ac:dyDescent="0.2">
      <c r="D92" s="12" ph="1"/>
    </row>
    <row r="93" spans="4:4" ht="20.399999999999999" x14ac:dyDescent="0.2">
      <c r="D93" s="12" ph="1"/>
    </row>
    <row r="94" spans="4:4" ht="20.399999999999999" x14ac:dyDescent="0.2">
      <c r="D94" s="12" ph="1"/>
    </row>
    <row r="95" spans="4:4" ht="20.399999999999999" x14ac:dyDescent="0.2">
      <c r="D95" s="12" ph="1"/>
    </row>
    <row r="96" spans="4:4" ht="20.399999999999999" x14ac:dyDescent="0.2">
      <c r="D96" s="12" ph="1"/>
    </row>
    <row r="97" spans="4:4" ht="20.399999999999999" x14ac:dyDescent="0.2">
      <c r="D97" s="12" ph="1"/>
    </row>
    <row r="98" spans="4:4" ht="20.399999999999999" x14ac:dyDescent="0.2">
      <c r="D98" s="12" ph="1"/>
    </row>
    <row r="99" spans="4:4" ht="20.399999999999999" x14ac:dyDescent="0.2">
      <c r="D99" s="12" ph="1"/>
    </row>
    <row r="100" spans="4:4" ht="20.399999999999999" x14ac:dyDescent="0.2">
      <c r="D100" s="12" ph="1"/>
    </row>
    <row r="101" spans="4:4" ht="20.399999999999999" x14ac:dyDescent="0.2">
      <c r="D101" s="12" ph="1"/>
    </row>
    <row r="102" spans="4:4" ht="20.399999999999999" x14ac:dyDescent="0.2">
      <c r="D102" s="12" ph="1"/>
    </row>
    <row r="103" spans="4:4" ht="20.399999999999999" x14ac:dyDescent="0.2">
      <c r="D103" s="12" ph="1"/>
    </row>
    <row r="104" spans="4:4" ht="20.399999999999999" x14ac:dyDescent="0.2">
      <c r="D104" s="12" ph="1"/>
    </row>
    <row r="105" spans="4:4" ht="20.399999999999999" x14ac:dyDescent="0.2">
      <c r="D105" s="12" ph="1"/>
    </row>
    <row r="106" spans="4:4" ht="20.399999999999999" x14ac:dyDescent="0.2">
      <c r="D106" s="12" ph="1"/>
    </row>
    <row r="107" spans="4:4" ht="20.399999999999999" x14ac:dyDescent="0.2">
      <c r="D107" s="12" ph="1"/>
    </row>
    <row r="108" spans="4:4" ht="20.399999999999999" x14ac:dyDescent="0.2">
      <c r="D108" s="12" ph="1"/>
    </row>
    <row r="109" spans="4:4" ht="20.399999999999999" x14ac:dyDescent="0.2">
      <c r="D109" s="12" ph="1"/>
    </row>
    <row r="110" spans="4:4" ht="20.399999999999999" x14ac:dyDescent="0.2">
      <c r="D110" s="12" ph="1"/>
    </row>
    <row r="111" spans="4:4" ht="20.399999999999999" x14ac:dyDescent="0.2">
      <c r="D111" s="12" ph="1"/>
    </row>
    <row r="112" spans="4:4" ht="20.399999999999999" x14ac:dyDescent="0.2">
      <c r="D112" s="12" ph="1"/>
    </row>
    <row r="113" spans="4:4" ht="20.399999999999999" x14ac:dyDescent="0.2">
      <c r="D113" s="12" ph="1"/>
    </row>
    <row r="114" spans="4:4" ht="20.399999999999999" x14ac:dyDescent="0.2">
      <c r="D114" s="12" ph="1"/>
    </row>
    <row r="115" spans="4:4" ht="20.399999999999999" x14ac:dyDescent="0.2">
      <c r="D115" s="12" ph="1"/>
    </row>
    <row r="116" spans="4:4" ht="20.399999999999999" x14ac:dyDescent="0.2">
      <c r="D116" s="12" ph="1"/>
    </row>
    <row r="117" spans="4:4" ht="20.399999999999999" x14ac:dyDescent="0.2">
      <c r="D117" s="12" ph="1"/>
    </row>
    <row r="118" spans="4:4" ht="20.399999999999999" x14ac:dyDescent="0.2">
      <c r="D118" s="12" ph="1"/>
    </row>
    <row r="119" spans="4:4" ht="20.399999999999999" x14ac:dyDescent="0.2">
      <c r="D119" s="12" ph="1"/>
    </row>
    <row r="120" spans="4:4" ht="20.399999999999999" x14ac:dyDescent="0.2">
      <c r="D120" s="12" ph="1"/>
    </row>
    <row r="121" spans="4:4" ht="20.399999999999999" x14ac:dyDescent="0.2">
      <c r="D121" s="12" ph="1"/>
    </row>
    <row r="122" spans="4:4" ht="20.399999999999999" x14ac:dyDescent="0.2">
      <c r="D122" s="12" ph="1"/>
    </row>
    <row r="123" spans="4:4" ht="20.399999999999999" x14ac:dyDescent="0.2">
      <c r="D123" s="12" ph="1"/>
    </row>
    <row r="124" spans="4:4" ht="20.399999999999999" x14ac:dyDescent="0.2">
      <c r="D124" s="12" ph="1"/>
    </row>
    <row r="125" spans="4:4" ht="20.399999999999999" x14ac:dyDescent="0.2">
      <c r="D125" s="12" ph="1"/>
    </row>
    <row r="126" spans="4:4" ht="20.399999999999999" x14ac:dyDescent="0.2">
      <c r="D126" s="12" ph="1"/>
    </row>
    <row r="127" spans="4:4" ht="20.399999999999999" x14ac:dyDescent="0.2">
      <c r="D127" s="12" ph="1"/>
    </row>
    <row r="128" spans="4:4" ht="20.399999999999999" x14ac:dyDescent="0.2">
      <c r="D128" s="12" ph="1"/>
    </row>
    <row r="129" spans="4:4" ht="20.399999999999999" x14ac:dyDescent="0.2">
      <c r="D129" s="12" ph="1"/>
    </row>
    <row r="130" spans="4:4" ht="20.399999999999999" x14ac:dyDescent="0.2">
      <c r="D130" s="12" ph="1"/>
    </row>
    <row r="131" spans="4:4" ht="20.399999999999999" x14ac:dyDescent="0.2">
      <c r="D131" s="12" ph="1"/>
    </row>
    <row r="132" spans="4:4" ht="20.399999999999999" x14ac:dyDescent="0.2">
      <c r="D132" s="12" ph="1"/>
    </row>
    <row r="133" spans="4:4" ht="20.399999999999999" x14ac:dyDescent="0.2">
      <c r="D133" s="12" ph="1"/>
    </row>
    <row r="134" spans="4:4" ht="20.399999999999999" x14ac:dyDescent="0.2">
      <c r="D134" s="12" ph="1"/>
    </row>
    <row r="135" spans="4:4" ht="20.399999999999999" x14ac:dyDescent="0.2">
      <c r="D135" s="12" ph="1"/>
    </row>
    <row r="136" spans="4:4" ht="20.399999999999999" x14ac:dyDescent="0.2">
      <c r="D136" s="12" ph="1"/>
    </row>
    <row r="137" spans="4:4" ht="20.399999999999999" x14ac:dyDescent="0.2">
      <c r="D137" s="12" ph="1"/>
    </row>
    <row r="138" spans="4:4" ht="20.399999999999999" x14ac:dyDescent="0.2">
      <c r="D138" s="12" ph="1"/>
    </row>
    <row r="139" spans="4:4" ht="20.399999999999999" x14ac:dyDescent="0.2">
      <c r="D139" s="12" ph="1"/>
    </row>
    <row r="140" spans="4:4" ht="20.399999999999999" x14ac:dyDescent="0.2">
      <c r="D140" s="12" ph="1"/>
    </row>
    <row r="141" spans="4:4" ht="20.399999999999999" x14ac:dyDescent="0.2">
      <c r="D141" s="12" ph="1"/>
    </row>
    <row r="142" spans="4:4" ht="20.399999999999999" x14ac:dyDescent="0.2">
      <c r="D142" s="12" ph="1"/>
    </row>
    <row r="143" spans="4:4" ht="20.399999999999999" x14ac:dyDescent="0.2">
      <c r="D143" s="12" ph="1"/>
    </row>
    <row r="144" spans="4:4" ht="20.399999999999999" x14ac:dyDescent="0.2">
      <c r="D144" s="12" ph="1"/>
    </row>
    <row r="145" spans="4:4" ht="20.399999999999999" x14ac:dyDescent="0.2">
      <c r="D145" s="12" ph="1"/>
    </row>
    <row r="146" spans="4:4" ht="20.399999999999999" x14ac:dyDescent="0.2">
      <c r="D146" s="12" ph="1"/>
    </row>
    <row r="147" spans="4:4" ht="20.399999999999999" x14ac:dyDescent="0.2">
      <c r="D147" s="12" ph="1"/>
    </row>
    <row r="148" spans="4:4" ht="20.399999999999999" x14ac:dyDescent="0.2">
      <c r="D148" s="12" ph="1"/>
    </row>
    <row r="149" spans="4:4" ht="20.399999999999999" x14ac:dyDescent="0.2">
      <c r="D149" s="12" ph="1"/>
    </row>
    <row r="150" spans="4:4" ht="20.399999999999999" x14ac:dyDescent="0.2">
      <c r="D150" s="12" ph="1"/>
    </row>
    <row r="151" spans="4:4" ht="20.399999999999999" x14ac:dyDescent="0.2">
      <c r="D151" s="12" ph="1"/>
    </row>
    <row r="152" spans="4:4" ht="20.399999999999999" x14ac:dyDescent="0.2">
      <c r="D152" s="12" ph="1"/>
    </row>
    <row r="153" spans="4:4" ht="20.399999999999999" x14ac:dyDescent="0.2">
      <c r="D153" s="12" ph="1"/>
    </row>
    <row r="154" spans="4:4" ht="20.399999999999999" x14ac:dyDescent="0.2">
      <c r="D154" s="12" ph="1"/>
    </row>
    <row r="155" spans="4:4" ht="20.399999999999999" x14ac:dyDescent="0.2">
      <c r="D155" s="12" ph="1"/>
    </row>
    <row r="156" spans="4:4" ht="20.399999999999999" x14ac:dyDescent="0.2">
      <c r="D156" s="12" ph="1"/>
    </row>
    <row r="157" spans="4:4" ht="20.399999999999999" x14ac:dyDescent="0.2">
      <c r="D157" s="12" ph="1"/>
    </row>
    <row r="158" spans="4:4" ht="20.399999999999999" x14ac:dyDescent="0.2">
      <c r="D158" s="12" ph="1"/>
    </row>
    <row r="159" spans="4:4" ht="20.399999999999999" x14ac:dyDescent="0.2">
      <c r="D159" s="12" ph="1"/>
    </row>
    <row r="160" spans="4:4" ht="20.399999999999999" x14ac:dyDescent="0.2">
      <c r="D160" s="12" ph="1"/>
    </row>
    <row r="161" spans="4:4" ht="20.399999999999999" x14ac:dyDescent="0.2">
      <c r="D161" s="12" ph="1"/>
    </row>
    <row r="162" spans="4:4" ht="20.399999999999999" x14ac:dyDescent="0.2">
      <c r="D162" s="12" ph="1"/>
    </row>
    <row r="163" spans="4:4" ht="20.399999999999999" x14ac:dyDescent="0.2">
      <c r="D163" s="12" ph="1"/>
    </row>
    <row r="164" spans="4:4" ht="20.399999999999999" x14ac:dyDescent="0.2">
      <c r="D164" s="12" ph="1"/>
    </row>
    <row r="165" spans="4:4" ht="20.399999999999999" x14ac:dyDescent="0.2">
      <c r="D165" s="12" ph="1"/>
    </row>
    <row r="166" spans="4:4" ht="20.399999999999999" x14ac:dyDescent="0.2">
      <c r="D166" s="12" ph="1"/>
    </row>
    <row r="167" spans="4:4" ht="20.399999999999999" x14ac:dyDescent="0.2">
      <c r="D167" s="12" ph="1"/>
    </row>
    <row r="168" spans="4:4" ht="20.399999999999999" x14ac:dyDescent="0.2">
      <c r="D168" s="12" ph="1"/>
    </row>
    <row r="169" spans="4:4" ht="20.399999999999999" x14ac:dyDescent="0.2">
      <c r="D169" s="12" ph="1"/>
    </row>
    <row r="170" spans="4:4" ht="20.399999999999999" x14ac:dyDescent="0.2">
      <c r="D170" s="12" ph="1"/>
    </row>
    <row r="171" spans="4:4" ht="20.399999999999999" x14ac:dyDescent="0.2">
      <c r="D171" s="12" ph="1"/>
    </row>
    <row r="172" spans="4:4" ht="20.399999999999999" x14ac:dyDescent="0.2">
      <c r="D172" s="12" ph="1"/>
    </row>
    <row r="173" spans="4:4" ht="20.399999999999999" x14ac:dyDescent="0.2">
      <c r="D173" s="12" ph="1"/>
    </row>
    <row r="174" spans="4:4" ht="20.399999999999999" x14ac:dyDescent="0.2">
      <c r="D174" s="12" ph="1"/>
    </row>
    <row r="175" spans="4:4" ht="20.399999999999999" x14ac:dyDescent="0.2">
      <c r="D175" s="12" ph="1"/>
    </row>
    <row r="176" spans="4:4" ht="20.399999999999999" x14ac:dyDescent="0.2">
      <c r="D176" s="12" ph="1"/>
    </row>
    <row r="177" spans="4:4" ht="20.399999999999999" x14ac:dyDescent="0.2">
      <c r="D177" s="12" ph="1"/>
    </row>
    <row r="178" spans="4:4" ht="20.399999999999999" x14ac:dyDescent="0.2">
      <c r="D178" s="12" ph="1"/>
    </row>
    <row r="179" spans="4:4" ht="20.399999999999999" x14ac:dyDescent="0.2">
      <c r="D179" s="12" ph="1"/>
    </row>
    <row r="180" spans="4:4" ht="20.399999999999999" x14ac:dyDescent="0.2">
      <c r="D180" s="12" ph="1"/>
    </row>
    <row r="181" spans="4:4" ht="20.399999999999999" x14ac:dyDescent="0.2">
      <c r="D181" s="12" ph="1"/>
    </row>
    <row r="182" spans="4:4" ht="20.399999999999999" x14ac:dyDescent="0.2">
      <c r="D182" s="12" ph="1"/>
    </row>
    <row r="183" spans="4:4" ht="20.399999999999999" x14ac:dyDescent="0.2">
      <c r="D183" s="12" ph="1"/>
    </row>
    <row r="184" spans="4:4" ht="20.399999999999999" x14ac:dyDescent="0.2">
      <c r="D184" s="12" ph="1"/>
    </row>
    <row r="185" spans="4:4" ht="20.399999999999999" x14ac:dyDescent="0.2">
      <c r="D185" s="12" ph="1"/>
    </row>
    <row r="186" spans="4:4" ht="20.399999999999999" x14ac:dyDescent="0.2">
      <c r="D186" s="12" ph="1"/>
    </row>
    <row r="187" spans="4:4" ht="20.399999999999999" x14ac:dyDescent="0.2">
      <c r="D187" s="12" ph="1"/>
    </row>
    <row r="188" spans="4:4" ht="20.399999999999999" x14ac:dyDescent="0.2">
      <c r="D188" s="12" ph="1"/>
    </row>
    <row r="189" spans="4:4" ht="20.399999999999999" x14ac:dyDescent="0.2">
      <c r="D189" s="12" ph="1"/>
    </row>
    <row r="190" spans="4:4" ht="20.399999999999999" x14ac:dyDescent="0.2">
      <c r="D190" s="12" ph="1"/>
    </row>
    <row r="191" spans="4:4" ht="20.399999999999999" x14ac:dyDescent="0.2">
      <c r="D191" s="12" ph="1"/>
    </row>
    <row r="192" spans="4:4" ht="20.399999999999999" x14ac:dyDescent="0.2">
      <c r="D192" s="12" ph="1"/>
    </row>
    <row r="193" spans="4:4" ht="20.399999999999999" x14ac:dyDescent="0.2">
      <c r="D193" s="12" ph="1"/>
    </row>
    <row r="194" spans="4:4" ht="20.399999999999999" x14ac:dyDescent="0.2">
      <c r="D194" s="12" ph="1"/>
    </row>
    <row r="195" spans="4:4" ht="20.399999999999999" x14ac:dyDescent="0.2">
      <c r="D195" s="12" ph="1"/>
    </row>
    <row r="196" spans="4:4" ht="20.399999999999999" x14ac:dyDescent="0.2">
      <c r="D196" s="12" ph="1"/>
    </row>
    <row r="197" spans="4:4" ht="20.399999999999999" x14ac:dyDescent="0.2">
      <c r="D197" s="12" ph="1"/>
    </row>
    <row r="198" spans="4:4" ht="20.399999999999999" x14ac:dyDescent="0.2">
      <c r="D198" s="12" ph="1"/>
    </row>
    <row r="199" spans="4:4" ht="20.399999999999999" x14ac:dyDescent="0.2">
      <c r="D199" s="12" ph="1"/>
    </row>
    <row r="200" spans="4:4" ht="20.399999999999999" x14ac:dyDescent="0.2">
      <c r="D200" s="12" ph="1"/>
    </row>
    <row r="201" spans="4:4" ht="20.399999999999999" x14ac:dyDescent="0.2">
      <c r="D201" s="12" ph="1"/>
    </row>
    <row r="202" spans="4:4" ht="20.399999999999999" x14ac:dyDescent="0.2">
      <c r="D202" s="12" ph="1"/>
    </row>
    <row r="203" spans="4:4" ht="20.399999999999999" x14ac:dyDescent="0.2">
      <c r="D203" s="12" ph="1"/>
    </row>
    <row r="204" spans="4:4" ht="20.399999999999999" x14ac:dyDescent="0.2">
      <c r="D204" s="12" ph="1"/>
    </row>
    <row r="205" spans="4:4" ht="20.399999999999999" x14ac:dyDescent="0.2">
      <c r="D205" s="12" ph="1"/>
    </row>
    <row r="206" spans="4:4" ht="20.399999999999999" x14ac:dyDescent="0.2">
      <c r="D206" s="12" ph="1"/>
    </row>
    <row r="207" spans="4:4" ht="20.399999999999999" x14ac:dyDescent="0.2">
      <c r="D207" s="12" ph="1"/>
    </row>
    <row r="208" spans="4:4" ht="20.399999999999999" x14ac:dyDescent="0.2">
      <c r="D208" s="12" ph="1"/>
    </row>
    <row r="209" spans="4:4" ht="20.399999999999999" x14ac:dyDescent="0.2">
      <c r="D209" s="12" ph="1"/>
    </row>
    <row r="210" spans="4:4" ht="20.399999999999999" x14ac:dyDescent="0.2">
      <c r="D210" s="12" ph="1"/>
    </row>
    <row r="211" spans="4:4" ht="20.399999999999999" x14ac:dyDescent="0.2">
      <c r="D211" s="12" ph="1"/>
    </row>
    <row r="212" spans="4:4" ht="20.399999999999999" x14ac:dyDescent="0.2">
      <c r="D212" s="12" ph="1"/>
    </row>
    <row r="213" spans="4:4" ht="20.399999999999999" x14ac:dyDescent="0.2">
      <c r="D213" s="12" ph="1"/>
    </row>
    <row r="214" spans="4:4" ht="20.399999999999999" x14ac:dyDescent="0.2">
      <c r="D214" s="12" ph="1"/>
    </row>
    <row r="215" spans="4:4" ht="20.399999999999999" x14ac:dyDescent="0.2">
      <c r="D215" s="12" ph="1"/>
    </row>
    <row r="216" spans="4:4" ht="20.399999999999999" x14ac:dyDescent="0.2">
      <c r="D216" s="12" ph="1"/>
    </row>
    <row r="217" spans="4:4" ht="20.399999999999999" x14ac:dyDescent="0.2">
      <c r="D217" s="12" ph="1"/>
    </row>
    <row r="218" spans="4:4" ht="20.399999999999999" x14ac:dyDescent="0.2">
      <c r="D218" s="12" ph="1"/>
    </row>
    <row r="219" spans="4:4" ht="20.399999999999999" x14ac:dyDescent="0.2">
      <c r="D219" s="12" ph="1"/>
    </row>
  </sheetData>
  <mergeCells count="1">
    <mergeCell ref="B1:G1"/>
  </mergeCells>
  <phoneticPr fontId="2"/>
  <pageMargins left="0.7" right="0.7" top="0.75" bottom="0.75" header="0.3" footer="0.3"/>
  <pageSetup paperSize="9" scale="2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48"/>
  <sheetViews>
    <sheetView tabSelected="1" workbookViewId="0">
      <selection activeCell="B2" sqref="B2"/>
    </sheetView>
  </sheetViews>
  <sheetFormatPr defaultRowHeight="19.2" x14ac:dyDescent="0.55000000000000004"/>
  <cols>
    <col min="1" max="1" width="4.88671875" style="20" bestFit="1" customWidth="1"/>
    <col min="2" max="2" width="14.33203125" style="20" customWidth="1"/>
    <col min="3" max="3" width="14.109375" style="20" bestFit="1" customWidth="1"/>
    <col min="4" max="4" width="11.109375" style="20" bestFit="1" customWidth="1"/>
    <col min="5" max="5" width="8.88671875" style="20"/>
    <col min="6" max="6" width="14.33203125" style="20" customWidth="1"/>
    <col min="7" max="7" width="15.5546875" style="20" bestFit="1" customWidth="1"/>
    <col min="8" max="8" width="12.5546875" style="20" bestFit="1" customWidth="1"/>
    <col min="9" max="9" width="8.88671875" style="20"/>
    <col min="10" max="10" width="14.33203125" style="20" customWidth="1"/>
    <col min="11" max="11" width="10.6640625" style="20" customWidth="1"/>
    <col min="12" max="12" width="11.109375" style="20" bestFit="1" customWidth="1"/>
    <col min="13" max="16384" width="8.88671875" style="20"/>
  </cols>
  <sheetData>
    <row r="1" spans="1:12" x14ac:dyDescent="0.55000000000000004">
      <c r="B1" s="20" t="s">
        <v>205</v>
      </c>
      <c r="F1" s="20" t="s">
        <v>135</v>
      </c>
      <c r="J1" s="20" t="s">
        <v>136</v>
      </c>
    </row>
    <row r="2" spans="1:12" ht="37.200000000000003" customHeight="1" x14ac:dyDescent="0.55000000000000004">
      <c r="A2" s="21" t="s">
        <v>137</v>
      </c>
      <c r="B2" s="22" t="s">
        <v>138</v>
      </c>
      <c r="C2" s="22" t="s">
        <v>139</v>
      </c>
      <c r="D2" s="22" t="s">
        <v>140</v>
      </c>
      <c r="F2" s="22" t="s">
        <v>138</v>
      </c>
      <c r="G2" s="22" t="s">
        <v>139</v>
      </c>
      <c r="H2" s="22" t="s">
        <v>140</v>
      </c>
      <c r="I2" s="21"/>
      <c r="J2" s="22" t="s">
        <v>138</v>
      </c>
      <c r="K2" s="22" t="s">
        <v>139</v>
      </c>
      <c r="L2" s="22" t="s">
        <v>140</v>
      </c>
    </row>
    <row r="3" spans="1:12" ht="30.6" customHeight="1" x14ac:dyDescent="0.55000000000000004">
      <c r="A3" s="21">
        <v>1</v>
      </c>
      <c r="B3" s="23" t="s">
        <v>141</v>
      </c>
      <c r="C3" s="24">
        <v>17257.914000000001</v>
      </c>
      <c r="D3" s="25">
        <v>-35.200000000000003</v>
      </c>
      <c r="F3" s="23" t="s">
        <v>142</v>
      </c>
      <c r="G3" s="24">
        <v>1606</v>
      </c>
      <c r="H3" s="25">
        <v>-35.328000000000003</v>
      </c>
      <c r="I3" s="21"/>
      <c r="J3" s="23" t="s">
        <v>142</v>
      </c>
      <c r="K3" s="24">
        <v>1952</v>
      </c>
      <c r="L3" s="25">
        <v>-62.658999999999999</v>
      </c>
    </row>
    <row r="4" spans="1:12" ht="30.6" customHeight="1" x14ac:dyDescent="0.55000000000000004">
      <c r="A4" s="21">
        <v>2</v>
      </c>
      <c r="B4" s="23" t="s">
        <v>142</v>
      </c>
      <c r="C4" s="24">
        <v>2082.8000000000002</v>
      </c>
      <c r="D4" s="25">
        <v>-35</v>
      </c>
      <c r="F4" s="23" t="s">
        <v>141</v>
      </c>
      <c r="G4" s="24">
        <v>12847.004999999999</v>
      </c>
      <c r="H4" s="25">
        <v>-32.292000000000002</v>
      </c>
      <c r="I4" s="21"/>
      <c r="J4" s="23" t="s">
        <v>141</v>
      </c>
      <c r="K4" s="24">
        <v>15287</v>
      </c>
      <c r="L4" s="25">
        <v>-60.905999999999999</v>
      </c>
    </row>
    <row r="5" spans="1:12" ht="30.6" customHeight="1" x14ac:dyDescent="0.55000000000000004">
      <c r="A5" s="21">
        <v>3</v>
      </c>
      <c r="B5" s="23" t="s">
        <v>143</v>
      </c>
      <c r="C5" s="24">
        <v>6968.5559999999996</v>
      </c>
      <c r="D5" s="25">
        <v>-34.1</v>
      </c>
      <c r="F5" s="23" t="s">
        <v>144</v>
      </c>
      <c r="G5" s="24">
        <v>5195.3950000000004</v>
      </c>
      <c r="H5" s="25">
        <v>-28.337</v>
      </c>
      <c r="I5" s="21"/>
      <c r="J5" s="23" t="s">
        <v>145</v>
      </c>
      <c r="K5" s="24">
        <v>1590</v>
      </c>
      <c r="L5" s="25">
        <v>-60.558999999999997</v>
      </c>
    </row>
    <row r="6" spans="1:12" ht="30.6" customHeight="1" x14ac:dyDescent="0.55000000000000004">
      <c r="A6" s="21">
        <v>4</v>
      </c>
      <c r="B6" s="23" t="s">
        <v>144</v>
      </c>
      <c r="C6" s="24">
        <v>6603.5959999999995</v>
      </c>
      <c r="D6" s="25">
        <v>-33.4</v>
      </c>
      <c r="F6" s="23" t="s">
        <v>145</v>
      </c>
      <c r="G6" s="24">
        <v>1245.941</v>
      </c>
      <c r="H6" s="25">
        <v>-28.111999999999998</v>
      </c>
      <c r="I6" s="21"/>
      <c r="J6" s="23" t="s">
        <v>143</v>
      </c>
      <c r="K6" s="24">
        <v>6440</v>
      </c>
      <c r="L6" s="25">
        <v>-60.271999999999998</v>
      </c>
    </row>
    <row r="7" spans="1:12" ht="30.6" customHeight="1" x14ac:dyDescent="0.55000000000000004">
      <c r="A7" s="21">
        <v>5</v>
      </c>
      <c r="B7" s="23" t="s">
        <v>146</v>
      </c>
      <c r="C7" s="24">
        <v>2071.5320000000002</v>
      </c>
      <c r="D7" s="25">
        <v>-30.9</v>
      </c>
      <c r="F7" s="23" t="s">
        <v>146</v>
      </c>
      <c r="G7" s="24">
        <v>1676.88</v>
      </c>
      <c r="H7" s="25">
        <v>-27.731999999999999</v>
      </c>
      <c r="I7" s="21"/>
      <c r="J7" s="23" t="s">
        <v>146</v>
      </c>
      <c r="K7" s="24">
        <v>2049</v>
      </c>
      <c r="L7" s="25">
        <v>-60.02</v>
      </c>
    </row>
    <row r="8" spans="1:12" ht="30.6" customHeight="1" x14ac:dyDescent="0.55000000000000004">
      <c r="A8" s="21">
        <v>6</v>
      </c>
      <c r="B8" s="23" t="s">
        <v>145</v>
      </c>
      <c r="C8" s="24">
        <v>1558.2760000000001</v>
      </c>
      <c r="D8" s="25">
        <v>-29.9</v>
      </c>
      <c r="F8" s="23" t="s">
        <v>143</v>
      </c>
      <c r="G8" s="24">
        <v>5280.7129999999997</v>
      </c>
      <c r="H8" s="25">
        <v>-23.093</v>
      </c>
      <c r="I8" s="21"/>
      <c r="J8" s="23" t="s">
        <v>144</v>
      </c>
      <c r="K8" s="24">
        <v>6355</v>
      </c>
      <c r="L8" s="25">
        <v>-59.024999999999999</v>
      </c>
    </row>
    <row r="9" spans="1:12" ht="30.6" customHeight="1" x14ac:dyDescent="0.55000000000000004">
      <c r="A9" s="21">
        <v>7</v>
      </c>
      <c r="B9" s="23" t="s">
        <v>147</v>
      </c>
      <c r="C9" s="24">
        <v>187.1</v>
      </c>
      <c r="D9" s="25">
        <v>-27.5</v>
      </c>
      <c r="F9" s="23" t="s">
        <v>148</v>
      </c>
      <c r="G9" s="24">
        <v>955.47799999999995</v>
      </c>
      <c r="H9" s="25">
        <v>-16.928999999999998</v>
      </c>
      <c r="I9" s="21"/>
      <c r="J9" s="23" t="s">
        <v>147</v>
      </c>
      <c r="K9" s="24">
        <v>210</v>
      </c>
      <c r="L9" s="25">
        <v>-58.777999999999999</v>
      </c>
    </row>
    <row r="10" spans="1:12" ht="30.6" customHeight="1" x14ac:dyDescent="0.55000000000000004">
      <c r="A10" s="21">
        <v>8</v>
      </c>
      <c r="B10" s="23" t="s">
        <v>149</v>
      </c>
      <c r="C10" s="24">
        <v>2676.7939999999999</v>
      </c>
      <c r="D10" s="25">
        <v>-27.2</v>
      </c>
      <c r="F10" s="23" t="s">
        <v>150</v>
      </c>
      <c r="G10" s="24">
        <v>6495.7790000000005</v>
      </c>
      <c r="H10" s="25">
        <v>-15.263999999999999</v>
      </c>
      <c r="I10" s="21"/>
      <c r="J10" s="23" t="s">
        <v>151</v>
      </c>
      <c r="K10" s="24">
        <v>1451</v>
      </c>
      <c r="L10" s="25">
        <v>-57.618000000000002</v>
      </c>
    </row>
    <row r="11" spans="1:12" ht="30.6" customHeight="1" x14ac:dyDescent="0.55000000000000004">
      <c r="A11" s="21">
        <v>9</v>
      </c>
      <c r="B11" s="23" t="s">
        <v>152</v>
      </c>
      <c r="C11" s="24">
        <v>945.10500000000002</v>
      </c>
      <c r="D11" s="25">
        <v>-25.8</v>
      </c>
      <c r="F11" s="23" t="s">
        <v>153</v>
      </c>
      <c r="G11" s="24">
        <v>111.9</v>
      </c>
      <c r="H11" s="25">
        <v>-14.436999999999999</v>
      </c>
      <c r="I11" s="21"/>
      <c r="J11" s="23" t="s">
        <v>154</v>
      </c>
      <c r="K11" s="24">
        <v>139</v>
      </c>
      <c r="L11" s="25">
        <v>-57.024000000000001</v>
      </c>
    </row>
    <row r="12" spans="1:12" ht="30.6" customHeight="1" x14ac:dyDescent="0.55000000000000004">
      <c r="A12" s="21">
        <v>10</v>
      </c>
      <c r="B12" s="23" t="s">
        <v>155</v>
      </c>
      <c r="C12" s="24">
        <v>744.38699999999994</v>
      </c>
      <c r="D12" s="25">
        <v>-24.2</v>
      </c>
      <c r="F12" s="23" t="s">
        <v>154</v>
      </c>
      <c r="G12" s="24">
        <v>114.63500000000001</v>
      </c>
      <c r="H12" s="25">
        <v>-13.26</v>
      </c>
      <c r="I12" s="21"/>
      <c r="J12" s="23" t="s">
        <v>149</v>
      </c>
      <c r="K12" s="24">
        <v>2545</v>
      </c>
      <c r="L12" s="25">
        <v>-56.854999999999997</v>
      </c>
    </row>
    <row r="13" spans="1:12" ht="30.6" customHeight="1" x14ac:dyDescent="0.55000000000000004">
      <c r="A13" s="21">
        <v>11</v>
      </c>
      <c r="B13" s="23" t="s">
        <v>156</v>
      </c>
      <c r="C13" s="24">
        <v>4355.2950000000001</v>
      </c>
      <c r="D13" s="25">
        <v>-21.1</v>
      </c>
      <c r="F13" s="23" t="s">
        <v>151</v>
      </c>
      <c r="G13" s="24">
        <v>1170.8679999999999</v>
      </c>
      <c r="H13" s="25">
        <v>-13.250999999999999</v>
      </c>
      <c r="I13" s="21"/>
      <c r="J13" s="23" t="s">
        <v>152</v>
      </c>
      <c r="K13" s="24">
        <v>929</v>
      </c>
      <c r="L13" s="25">
        <v>-55.658999999999999</v>
      </c>
    </row>
    <row r="14" spans="1:12" ht="30.6" customHeight="1" x14ac:dyDescent="0.55000000000000004">
      <c r="A14" s="21">
        <v>12</v>
      </c>
      <c r="B14" s="23" t="s">
        <v>157</v>
      </c>
      <c r="C14" s="24">
        <v>549.92499999999995</v>
      </c>
      <c r="D14" s="25">
        <v>-20.100000000000001</v>
      </c>
      <c r="F14" s="23" t="s">
        <v>158</v>
      </c>
      <c r="G14" s="24">
        <v>611.81799999999998</v>
      </c>
      <c r="H14" s="25">
        <v>-12.653</v>
      </c>
      <c r="I14" s="21"/>
      <c r="J14" s="23" t="s">
        <v>156</v>
      </c>
      <c r="K14" s="24">
        <v>4277</v>
      </c>
      <c r="L14" s="25">
        <v>-55.027999999999999</v>
      </c>
    </row>
    <row r="15" spans="1:12" ht="30.6" customHeight="1" x14ac:dyDescent="0.55000000000000004">
      <c r="A15" s="21">
        <v>13</v>
      </c>
      <c r="B15" s="23" t="s">
        <v>151</v>
      </c>
      <c r="C15" s="24">
        <v>1398.2239999999999</v>
      </c>
      <c r="D15" s="25">
        <v>-20</v>
      </c>
      <c r="F15" s="23" t="s">
        <v>147</v>
      </c>
      <c r="G15" s="24">
        <v>182.9</v>
      </c>
      <c r="H15" s="25">
        <v>-12.467000000000001</v>
      </c>
      <c r="I15" s="21"/>
      <c r="J15" s="23" t="s">
        <v>155</v>
      </c>
      <c r="K15" s="24">
        <v>719</v>
      </c>
      <c r="L15" s="25">
        <v>-54.887999999999998</v>
      </c>
    </row>
    <row r="16" spans="1:12" ht="30.6" customHeight="1" x14ac:dyDescent="0.55000000000000004">
      <c r="A16" s="21">
        <v>14</v>
      </c>
      <c r="B16" s="23" t="s">
        <v>150</v>
      </c>
      <c r="C16" s="24">
        <v>7984.58</v>
      </c>
      <c r="D16" s="25">
        <v>-19.5</v>
      </c>
      <c r="F16" s="23" t="s">
        <v>159</v>
      </c>
      <c r="G16" s="24">
        <v>1237.0360000000001</v>
      </c>
      <c r="H16" s="25">
        <v>-11.539</v>
      </c>
      <c r="I16" s="21"/>
      <c r="J16" s="23" t="s">
        <v>150</v>
      </c>
      <c r="K16" s="24">
        <v>7956</v>
      </c>
      <c r="L16" s="25">
        <v>-54.646999999999998</v>
      </c>
    </row>
    <row r="17" spans="1:12" ht="30.6" customHeight="1" x14ac:dyDescent="0.55000000000000004">
      <c r="A17" s="21">
        <v>15</v>
      </c>
      <c r="B17" s="23" t="s">
        <v>154</v>
      </c>
      <c r="C17" s="24">
        <v>128.80000000000001</v>
      </c>
      <c r="D17" s="25">
        <v>-18</v>
      </c>
      <c r="F17" s="23" t="s">
        <v>152</v>
      </c>
      <c r="G17" s="24">
        <v>746.86500000000001</v>
      </c>
      <c r="H17" s="25">
        <v>-11.282</v>
      </c>
      <c r="I17" s="21"/>
      <c r="J17" s="23" t="s">
        <v>160</v>
      </c>
      <c r="K17" s="24">
        <v>1220</v>
      </c>
      <c r="L17" s="25">
        <v>-54.39</v>
      </c>
    </row>
    <row r="18" spans="1:12" ht="30.6" customHeight="1" x14ac:dyDescent="0.55000000000000004">
      <c r="A18" s="21">
        <v>16</v>
      </c>
      <c r="B18" s="23" t="s">
        <v>159</v>
      </c>
      <c r="C18" s="24">
        <v>1536.3320000000001</v>
      </c>
      <c r="D18" s="25">
        <v>-17.5</v>
      </c>
      <c r="F18" s="23" t="s">
        <v>161</v>
      </c>
      <c r="G18" s="24">
        <v>3608.7020000000002</v>
      </c>
      <c r="H18" s="25">
        <v>-11.087999999999999</v>
      </c>
      <c r="I18" s="21"/>
      <c r="J18" s="23" t="s">
        <v>162</v>
      </c>
      <c r="K18" s="24">
        <v>832</v>
      </c>
      <c r="L18" s="25">
        <v>-53.185000000000002</v>
      </c>
    </row>
    <row r="19" spans="1:12" ht="30.6" customHeight="1" x14ac:dyDescent="0.55000000000000004">
      <c r="A19" s="21">
        <v>17</v>
      </c>
      <c r="B19" s="23" t="s">
        <v>148</v>
      </c>
      <c r="C19" s="24">
        <v>1181.5070000000001</v>
      </c>
      <c r="D19" s="25">
        <v>-17.3</v>
      </c>
      <c r="F19" s="23" t="s">
        <v>156</v>
      </c>
      <c r="G19" s="24">
        <v>3509.6320000000001</v>
      </c>
      <c r="H19" s="25">
        <v>-10.518000000000001</v>
      </c>
      <c r="I19" s="21"/>
      <c r="J19" s="23" t="s">
        <v>163</v>
      </c>
      <c r="K19" s="24">
        <v>934</v>
      </c>
      <c r="L19" s="25">
        <v>-52.738999999999997</v>
      </c>
    </row>
    <row r="20" spans="1:12" ht="30.6" customHeight="1" x14ac:dyDescent="0.55000000000000004">
      <c r="A20" s="21">
        <v>18</v>
      </c>
      <c r="B20" s="23" t="s">
        <v>164</v>
      </c>
      <c r="C20" s="24">
        <v>1140.3499999999999</v>
      </c>
      <c r="D20" s="25">
        <v>-15.4</v>
      </c>
      <c r="F20" s="23" t="s">
        <v>157</v>
      </c>
      <c r="G20" s="24">
        <v>424.935</v>
      </c>
      <c r="H20" s="25">
        <v>-7.8710000000000004</v>
      </c>
      <c r="I20" s="21"/>
      <c r="J20" s="23" t="s">
        <v>164</v>
      </c>
      <c r="K20" s="24">
        <v>1098</v>
      </c>
      <c r="L20" s="25">
        <v>-51.804000000000002</v>
      </c>
    </row>
    <row r="21" spans="1:12" ht="30.6" customHeight="1" x14ac:dyDescent="0.55000000000000004">
      <c r="A21" s="21">
        <v>19</v>
      </c>
      <c r="B21" s="23" t="s">
        <v>162</v>
      </c>
      <c r="C21" s="24">
        <v>804.84500000000003</v>
      </c>
      <c r="D21" s="25">
        <v>-15</v>
      </c>
      <c r="F21" s="23" t="s">
        <v>160</v>
      </c>
      <c r="G21" s="24">
        <v>998.82899999999995</v>
      </c>
      <c r="H21" s="25">
        <v>-7.6980000000000004</v>
      </c>
      <c r="I21" s="21"/>
      <c r="J21" s="23" t="s">
        <v>165</v>
      </c>
      <c r="K21" s="24">
        <v>1642</v>
      </c>
      <c r="L21" s="25">
        <v>-51.143999999999998</v>
      </c>
    </row>
    <row r="22" spans="1:12" ht="30.6" customHeight="1" x14ac:dyDescent="0.55000000000000004">
      <c r="A22" s="21">
        <v>20</v>
      </c>
      <c r="B22" s="23" t="s">
        <v>153</v>
      </c>
      <c r="C22" s="24">
        <v>147.6</v>
      </c>
      <c r="D22" s="25">
        <v>-13.8</v>
      </c>
      <c r="F22" s="23" t="s">
        <v>163</v>
      </c>
      <c r="G22" s="24">
        <v>765.40599999999995</v>
      </c>
      <c r="H22" s="25">
        <v>-6.5090000000000003</v>
      </c>
      <c r="I22" s="21"/>
      <c r="J22" s="23" t="s">
        <v>166</v>
      </c>
      <c r="K22" s="24">
        <v>150</v>
      </c>
      <c r="L22" s="25">
        <v>-50.6</v>
      </c>
    </row>
    <row r="23" spans="1:12" ht="30.6" customHeight="1" x14ac:dyDescent="0.55000000000000004">
      <c r="A23" s="21">
        <v>21</v>
      </c>
      <c r="B23" s="23" t="s">
        <v>166</v>
      </c>
      <c r="C23" s="24">
        <v>164.87</v>
      </c>
      <c r="D23" s="25">
        <v>-13.3</v>
      </c>
      <c r="F23" s="23" t="s">
        <v>167</v>
      </c>
      <c r="G23" s="24">
        <v>1660.077</v>
      </c>
      <c r="H23" s="25">
        <v>-6.0469999999999997</v>
      </c>
      <c r="I23" s="21"/>
      <c r="J23" s="23" t="s">
        <v>168</v>
      </c>
      <c r="K23" s="24">
        <v>3520</v>
      </c>
      <c r="L23" s="25">
        <v>-50.302999999999997</v>
      </c>
    </row>
    <row r="24" spans="1:12" ht="30.6" customHeight="1" x14ac:dyDescent="0.55000000000000004">
      <c r="A24" s="21">
        <v>22</v>
      </c>
      <c r="B24" s="23" t="s">
        <v>163</v>
      </c>
      <c r="C24" s="24">
        <v>995.83</v>
      </c>
      <c r="D24" s="25">
        <v>-12.2</v>
      </c>
      <c r="F24" s="23" t="s">
        <v>169</v>
      </c>
      <c r="G24" s="24">
        <v>899.29600000000005</v>
      </c>
      <c r="H24" s="25">
        <v>-5.5140000000000002</v>
      </c>
      <c r="I24" s="21"/>
      <c r="J24" s="23" t="s">
        <v>169</v>
      </c>
      <c r="K24" s="24">
        <v>1101</v>
      </c>
      <c r="L24" s="25">
        <v>-49.947000000000003</v>
      </c>
    </row>
    <row r="25" spans="1:12" ht="30.6" customHeight="1" x14ac:dyDescent="0.55000000000000004">
      <c r="A25" s="21">
        <v>23</v>
      </c>
      <c r="B25" s="23" t="s">
        <v>160</v>
      </c>
      <c r="C25" s="24">
        <v>1247.2270000000001</v>
      </c>
      <c r="D25" s="25">
        <v>-11.4</v>
      </c>
      <c r="F25" s="23" t="s">
        <v>170</v>
      </c>
      <c r="G25" s="24">
        <v>1258.171</v>
      </c>
      <c r="H25" s="25">
        <v>-5.0259999999999998</v>
      </c>
      <c r="I25" s="21"/>
      <c r="J25" s="23" t="s">
        <v>159</v>
      </c>
      <c r="K25" s="24">
        <v>1511</v>
      </c>
      <c r="L25" s="25">
        <v>-48.917000000000002</v>
      </c>
    </row>
    <row r="26" spans="1:12" ht="30.6" customHeight="1" x14ac:dyDescent="0.55000000000000004">
      <c r="A26" s="21">
        <v>24</v>
      </c>
      <c r="B26" s="23" t="s">
        <v>165</v>
      </c>
      <c r="C26" s="24">
        <v>1691.492</v>
      </c>
      <c r="D26" s="25">
        <v>-11.2</v>
      </c>
      <c r="F26" s="23" t="s">
        <v>171</v>
      </c>
      <c r="G26" s="24">
        <v>1952.85</v>
      </c>
      <c r="H26" s="25">
        <v>-4.415</v>
      </c>
      <c r="I26" s="21"/>
      <c r="J26" s="23" t="s">
        <v>158</v>
      </c>
      <c r="K26" s="24">
        <v>746</v>
      </c>
      <c r="L26" s="25">
        <v>-47.195</v>
      </c>
    </row>
    <row r="27" spans="1:12" ht="30.6" customHeight="1" x14ac:dyDescent="0.55000000000000004">
      <c r="A27" s="21">
        <v>25</v>
      </c>
      <c r="B27" s="23" t="s">
        <v>171</v>
      </c>
      <c r="C27" s="24">
        <v>2257.39</v>
      </c>
      <c r="D27" s="25">
        <v>-10.6</v>
      </c>
      <c r="F27" s="23" t="s">
        <v>149</v>
      </c>
      <c r="G27" s="24">
        <v>2092.8319999999999</v>
      </c>
      <c r="H27" s="25">
        <v>-3.871</v>
      </c>
      <c r="I27" s="21"/>
      <c r="J27" s="23" t="s">
        <v>172</v>
      </c>
      <c r="K27" s="24">
        <v>520</v>
      </c>
      <c r="L27" s="25">
        <v>-45.81</v>
      </c>
    </row>
    <row r="28" spans="1:12" ht="30.6" customHeight="1" x14ac:dyDescent="0.55000000000000004">
      <c r="A28" s="21">
        <v>26</v>
      </c>
      <c r="B28" s="23" t="s">
        <v>172</v>
      </c>
      <c r="C28" s="24">
        <v>532.35</v>
      </c>
      <c r="D28" s="25">
        <v>-9</v>
      </c>
      <c r="F28" s="23" t="s">
        <v>155</v>
      </c>
      <c r="G28" s="24">
        <v>589.04999999999995</v>
      </c>
      <c r="H28" s="25">
        <v>-3.5760000000000001</v>
      </c>
      <c r="I28" s="21"/>
      <c r="J28" s="23" t="s">
        <v>157</v>
      </c>
      <c r="K28" s="24">
        <v>542</v>
      </c>
      <c r="L28" s="25">
        <v>-45.006999999999998</v>
      </c>
    </row>
    <row r="29" spans="1:12" ht="30.6" customHeight="1" x14ac:dyDescent="0.55000000000000004">
      <c r="A29" s="21">
        <v>27</v>
      </c>
      <c r="B29" s="23" t="s">
        <v>158</v>
      </c>
      <c r="C29" s="24">
        <v>796.34299999999996</v>
      </c>
      <c r="D29" s="25">
        <v>-8.9</v>
      </c>
      <c r="F29" s="23" t="s">
        <v>173</v>
      </c>
      <c r="G29" s="24">
        <v>110382.78200000001</v>
      </c>
      <c r="H29" s="25">
        <v>-2.9609999999999999</v>
      </c>
      <c r="I29" s="21"/>
      <c r="J29" s="23" t="s">
        <v>153</v>
      </c>
      <c r="K29" s="24">
        <v>115</v>
      </c>
      <c r="L29" s="25">
        <v>-44.350999999999999</v>
      </c>
    </row>
    <row r="30" spans="1:12" ht="30.6" customHeight="1" x14ac:dyDescent="0.55000000000000004">
      <c r="A30" s="21">
        <v>28</v>
      </c>
      <c r="B30" s="23" t="s">
        <v>168</v>
      </c>
      <c r="C30" s="24">
        <v>3555.8</v>
      </c>
      <c r="D30" s="25">
        <v>-8.6</v>
      </c>
      <c r="F30" s="23" t="s">
        <v>165</v>
      </c>
      <c r="G30" s="24">
        <v>1320.8050000000001</v>
      </c>
      <c r="H30" s="25">
        <v>-0.81200000000000006</v>
      </c>
      <c r="I30" s="21"/>
      <c r="J30" s="23" t="s">
        <v>174</v>
      </c>
      <c r="K30" s="24">
        <v>1541</v>
      </c>
      <c r="L30" s="25">
        <v>-42.737000000000002</v>
      </c>
    </row>
    <row r="31" spans="1:12" ht="30.6" customHeight="1" x14ac:dyDescent="0.55000000000000004">
      <c r="A31" s="21">
        <v>29</v>
      </c>
      <c r="B31" s="23" t="s">
        <v>169</v>
      </c>
      <c r="C31" s="24">
        <v>1140.4960000000001</v>
      </c>
      <c r="D31" s="25">
        <v>-7.1</v>
      </c>
      <c r="F31" s="23" t="s">
        <v>166</v>
      </c>
      <c r="G31" s="24">
        <v>123.28</v>
      </c>
      <c r="H31" s="25">
        <v>-0.67100000000000004</v>
      </c>
      <c r="I31" s="21"/>
      <c r="J31" s="23" t="s">
        <v>170</v>
      </c>
      <c r="K31" s="24">
        <v>1541</v>
      </c>
      <c r="L31" s="25">
        <v>-41.058</v>
      </c>
    </row>
    <row r="32" spans="1:12" ht="30.6" customHeight="1" x14ac:dyDescent="0.55000000000000004">
      <c r="A32" s="21">
        <v>30</v>
      </c>
      <c r="B32" s="23" t="s">
        <v>161</v>
      </c>
      <c r="C32" s="24">
        <v>4653.0429999999997</v>
      </c>
      <c r="D32" s="25">
        <v>-4.7</v>
      </c>
      <c r="F32" s="23" t="s">
        <v>162</v>
      </c>
      <c r="G32" s="24">
        <v>691.73</v>
      </c>
      <c r="H32" s="25">
        <v>-0.41399999999999998</v>
      </c>
      <c r="I32" s="21"/>
      <c r="J32" s="23" t="s">
        <v>175</v>
      </c>
      <c r="K32" s="24">
        <v>14225</v>
      </c>
      <c r="L32" s="25">
        <v>-39.162999999999997</v>
      </c>
    </row>
    <row r="33" spans="1:12" ht="30.6" customHeight="1" x14ac:dyDescent="0.55000000000000004">
      <c r="A33" s="21">
        <v>31</v>
      </c>
      <c r="B33" s="23" t="s">
        <v>176</v>
      </c>
      <c r="C33" s="24">
        <v>312.55</v>
      </c>
      <c r="D33" s="25">
        <v>-4.5</v>
      </c>
      <c r="F33" s="23" t="s">
        <v>175</v>
      </c>
      <c r="G33" s="24">
        <v>11625.866</v>
      </c>
      <c r="H33" s="25">
        <v>-0.186</v>
      </c>
      <c r="I33" s="21"/>
      <c r="J33" s="23" t="s">
        <v>177</v>
      </c>
      <c r="K33" s="24">
        <v>1811</v>
      </c>
      <c r="L33" s="25">
        <v>-39.088999999999999</v>
      </c>
    </row>
    <row r="34" spans="1:12" ht="30.6" customHeight="1" x14ac:dyDescent="0.55000000000000004">
      <c r="A34" s="21">
        <v>32</v>
      </c>
      <c r="B34" s="23" t="s">
        <v>174</v>
      </c>
      <c r="C34" s="24">
        <v>1545.3879999999999</v>
      </c>
      <c r="D34" s="25">
        <v>-4.4000000000000004</v>
      </c>
      <c r="F34" s="23" t="s">
        <v>178</v>
      </c>
      <c r="G34" s="24">
        <v>1193.9269999999999</v>
      </c>
      <c r="H34" s="25">
        <v>-0.107</v>
      </c>
      <c r="I34" s="21"/>
      <c r="J34" s="23" t="s">
        <v>148</v>
      </c>
      <c r="K34" s="24">
        <v>1157</v>
      </c>
      <c r="L34" s="25">
        <v>-38.667000000000002</v>
      </c>
    </row>
    <row r="35" spans="1:12" ht="30.6" customHeight="1" x14ac:dyDescent="0.55000000000000004">
      <c r="A35" s="21">
        <v>33</v>
      </c>
      <c r="B35" s="23" t="s">
        <v>170</v>
      </c>
      <c r="C35" s="24">
        <v>1586.6949999999999</v>
      </c>
      <c r="D35" s="26">
        <v>-3.5</v>
      </c>
      <c r="F35" s="23" t="s">
        <v>168</v>
      </c>
      <c r="G35" s="24">
        <v>2677.75</v>
      </c>
      <c r="H35" s="26">
        <v>0.30599999999999999</v>
      </c>
      <c r="I35" s="21"/>
      <c r="J35" s="23" t="s">
        <v>171</v>
      </c>
      <c r="K35" s="24">
        <v>2184</v>
      </c>
      <c r="L35" s="25">
        <v>-37.938000000000002</v>
      </c>
    </row>
    <row r="36" spans="1:12" ht="30.6" customHeight="1" x14ac:dyDescent="0.55000000000000004">
      <c r="A36" s="21">
        <v>34</v>
      </c>
      <c r="B36" s="23" t="s">
        <v>177</v>
      </c>
      <c r="C36" s="24">
        <v>1836.8219999999999</v>
      </c>
      <c r="D36" s="26">
        <v>-3</v>
      </c>
      <c r="F36" s="23" t="s">
        <v>179</v>
      </c>
      <c r="G36" s="24">
        <v>7388.848</v>
      </c>
      <c r="H36" s="26">
        <v>3.2770000000000001</v>
      </c>
      <c r="I36" s="21"/>
      <c r="J36" s="23" t="s">
        <v>176</v>
      </c>
      <c r="K36" s="24">
        <v>319</v>
      </c>
      <c r="L36" s="25">
        <v>-36.000999999999998</v>
      </c>
    </row>
    <row r="37" spans="1:12" ht="30.6" customHeight="1" x14ac:dyDescent="0.55000000000000004">
      <c r="A37" s="21">
        <v>35</v>
      </c>
      <c r="B37" s="23" t="s">
        <v>173</v>
      </c>
      <c r="C37" s="24">
        <v>1359.2349999999999</v>
      </c>
      <c r="D37" s="26">
        <v>-1.5</v>
      </c>
      <c r="F37" s="23" t="s">
        <v>174</v>
      </c>
      <c r="G37" s="24">
        <v>1258.518</v>
      </c>
      <c r="H37" s="26">
        <v>4.5579999999999998</v>
      </c>
      <c r="I37" s="21"/>
      <c r="J37" s="23" t="s">
        <v>180</v>
      </c>
      <c r="K37" s="24">
        <v>2690</v>
      </c>
      <c r="L37" s="25">
        <v>-31.692</v>
      </c>
    </row>
    <row r="38" spans="1:12" ht="30.6" customHeight="1" x14ac:dyDescent="0.55000000000000004">
      <c r="A38" s="21">
        <v>36</v>
      </c>
      <c r="B38" s="23" t="s">
        <v>180</v>
      </c>
      <c r="C38" s="24">
        <v>2750.1930000000002</v>
      </c>
      <c r="D38" s="26">
        <v>1.1000000000000001</v>
      </c>
      <c r="F38" s="23" t="s">
        <v>172</v>
      </c>
      <c r="G38" s="24">
        <v>425.7</v>
      </c>
      <c r="H38" s="26">
        <v>7.8179999999999996</v>
      </c>
      <c r="I38" s="21"/>
      <c r="J38" s="23" t="s">
        <v>181</v>
      </c>
      <c r="K38" s="24">
        <v>1481</v>
      </c>
      <c r="L38" s="25">
        <v>-29.678000000000001</v>
      </c>
    </row>
    <row r="39" spans="1:12" ht="30.6" customHeight="1" x14ac:dyDescent="0.55000000000000004">
      <c r="A39" s="21">
        <v>37</v>
      </c>
      <c r="B39" s="23" t="s">
        <v>178</v>
      </c>
      <c r="C39" s="24">
        <v>1541.182</v>
      </c>
      <c r="D39" s="26">
        <v>4.7</v>
      </c>
      <c r="F39" s="23" t="s">
        <v>176</v>
      </c>
      <c r="G39" s="24">
        <v>271.85000000000002</v>
      </c>
      <c r="H39" s="26">
        <v>10.597</v>
      </c>
      <c r="I39" s="21"/>
      <c r="J39" s="23" t="s">
        <v>178</v>
      </c>
      <c r="K39" s="24">
        <v>1463</v>
      </c>
      <c r="L39" s="25">
        <v>-27.526</v>
      </c>
    </row>
    <row r="40" spans="1:12" ht="30.6" customHeight="1" x14ac:dyDescent="0.55000000000000004">
      <c r="A40" s="21">
        <v>38</v>
      </c>
      <c r="B40" s="23" t="s">
        <v>179</v>
      </c>
      <c r="C40" s="24">
        <v>9488.7690000000002</v>
      </c>
      <c r="D40" s="26">
        <v>10.199999999999999</v>
      </c>
      <c r="F40" s="23" t="s">
        <v>177</v>
      </c>
      <c r="G40" s="24">
        <v>1494.4580000000001</v>
      </c>
      <c r="H40" s="26">
        <v>13.04</v>
      </c>
      <c r="I40" s="21"/>
      <c r="J40" s="23" t="s">
        <v>167</v>
      </c>
      <c r="K40" s="24">
        <v>1834</v>
      </c>
      <c r="L40" s="25">
        <v>-26.113</v>
      </c>
    </row>
    <row r="41" spans="1:12" ht="30.6" customHeight="1" x14ac:dyDescent="0.55000000000000004">
      <c r="A41" s="21">
        <v>39</v>
      </c>
      <c r="B41" s="23" t="s">
        <v>181</v>
      </c>
      <c r="C41" s="24">
        <v>1509.64</v>
      </c>
      <c r="D41" s="26">
        <v>10.199999999999999</v>
      </c>
      <c r="F41" s="23" t="s">
        <v>182</v>
      </c>
      <c r="G41" s="24">
        <v>386</v>
      </c>
      <c r="H41" s="26">
        <v>19.381</v>
      </c>
      <c r="I41" s="21"/>
      <c r="J41" s="23" t="s">
        <v>182</v>
      </c>
      <c r="K41" s="24">
        <v>465</v>
      </c>
      <c r="L41" s="25">
        <v>-25.344000000000001</v>
      </c>
    </row>
    <row r="42" spans="1:12" ht="30.6" customHeight="1" x14ac:dyDescent="0.55000000000000004">
      <c r="A42" s="21">
        <v>40</v>
      </c>
      <c r="B42" s="23" t="s">
        <v>175</v>
      </c>
      <c r="C42" s="24">
        <v>14573.763000000001</v>
      </c>
      <c r="D42" s="26">
        <v>18.7</v>
      </c>
      <c r="F42" s="23" t="s">
        <v>181</v>
      </c>
      <c r="G42" s="24">
        <v>1236.9100000000001</v>
      </c>
      <c r="H42" s="26">
        <v>30.456</v>
      </c>
      <c r="I42" s="21"/>
      <c r="J42" s="23" t="s">
        <v>161</v>
      </c>
      <c r="K42" s="24">
        <v>4389</v>
      </c>
      <c r="L42" s="25">
        <v>-24.521999999999998</v>
      </c>
    </row>
    <row r="43" spans="1:12" ht="30.6" customHeight="1" x14ac:dyDescent="0.55000000000000004">
      <c r="A43" s="21">
        <v>41</v>
      </c>
      <c r="B43" s="23" t="s">
        <v>183</v>
      </c>
      <c r="C43" s="24">
        <v>365.375</v>
      </c>
      <c r="D43" s="26">
        <v>20.9</v>
      </c>
      <c r="F43" s="23" t="s">
        <v>183</v>
      </c>
      <c r="G43" s="24">
        <v>310.41000000000003</v>
      </c>
      <c r="H43" s="26">
        <v>30.481999999999999</v>
      </c>
      <c r="I43" s="21"/>
      <c r="J43" s="23" t="s">
        <v>173</v>
      </c>
      <c r="K43" s="24">
        <v>1364</v>
      </c>
      <c r="L43" s="25">
        <v>-23.33</v>
      </c>
    </row>
    <row r="44" spans="1:12" ht="30.6" customHeight="1" x14ac:dyDescent="0.55000000000000004">
      <c r="A44" s="21">
        <v>42</v>
      </c>
      <c r="B44" s="23" t="s">
        <v>184</v>
      </c>
      <c r="C44" s="24">
        <v>395.35</v>
      </c>
      <c r="D44" s="26">
        <v>24.6</v>
      </c>
      <c r="F44" s="23" t="s">
        <v>180</v>
      </c>
      <c r="G44" s="24">
        <v>2205.56</v>
      </c>
      <c r="H44" s="26">
        <v>42.350999999999999</v>
      </c>
      <c r="I44" s="21"/>
      <c r="J44" s="23" t="s">
        <v>184</v>
      </c>
      <c r="K44" s="24">
        <v>384</v>
      </c>
      <c r="L44" s="25">
        <v>-20.414000000000001</v>
      </c>
    </row>
    <row r="45" spans="1:12" ht="30.6" customHeight="1" x14ac:dyDescent="0.55000000000000004">
      <c r="A45" s="21">
        <v>43</v>
      </c>
      <c r="B45" s="23" t="s">
        <v>182</v>
      </c>
      <c r="C45" s="24">
        <v>473.5</v>
      </c>
      <c r="D45" s="26">
        <v>34.9</v>
      </c>
      <c r="F45" s="23" t="s">
        <v>164</v>
      </c>
      <c r="G45" s="24">
        <v>899.02599999999995</v>
      </c>
      <c r="H45" s="26">
        <v>43.829000000000001</v>
      </c>
      <c r="I45" s="21"/>
      <c r="J45" s="23" t="s">
        <v>179</v>
      </c>
      <c r="K45" s="24">
        <v>9064</v>
      </c>
      <c r="L45" s="25">
        <v>-17.666</v>
      </c>
    </row>
    <row r="46" spans="1:12" ht="30.6" customHeight="1" x14ac:dyDescent="0.55000000000000004">
      <c r="A46" s="21">
        <v>44</v>
      </c>
      <c r="B46" s="23" t="s">
        <v>167</v>
      </c>
      <c r="C46" s="24">
        <v>1969.9480000000001</v>
      </c>
      <c r="D46" s="26">
        <v>37</v>
      </c>
      <c r="F46" s="23" t="s">
        <v>184</v>
      </c>
      <c r="G46" s="24">
        <v>314.7</v>
      </c>
      <c r="H46" s="26">
        <v>46.889000000000003</v>
      </c>
      <c r="I46" s="21"/>
      <c r="J46" s="23" t="s">
        <v>185</v>
      </c>
      <c r="K46" s="24">
        <v>5093</v>
      </c>
      <c r="L46" s="25">
        <v>-13.538</v>
      </c>
    </row>
    <row r="47" spans="1:12" ht="30.6" customHeight="1" x14ac:dyDescent="0.55000000000000004">
      <c r="A47" s="21">
        <v>45</v>
      </c>
      <c r="B47" s="23" t="s">
        <v>186</v>
      </c>
      <c r="C47" s="24">
        <v>2981.26</v>
      </c>
      <c r="D47" s="26">
        <v>42.8</v>
      </c>
      <c r="F47" s="23" t="s">
        <v>186</v>
      </c>
      <c r="G47" s="24">
        <v>2201.3040000000001</v>
      </c>
      <c r="H47" s="26">
        <v>51.722000000000001</v>
      </c>
      <c r="I47" s="21"/>
      <c r="J47" s="23" t="s">
        <v>186</v>
      </c>
      <c r="K47" s="24">
        <v>2727</v>
      </c>
      <c r="L47" s="26">
        <v>13.992000000000001</v>
      </c>
    </row>
    <row r="48" spans="1:12" ht="30.6" customHeight="1" x14ac:dyDescent="0.55000000000000004">
      <c r="A48" s="21">
        <v>46</v>
      </c>
      <c r="B48" s="23" t="s">
        <v>185</v>
      </c>
      <c r="C48" s="24">
        <v>5243.1350000000002</v>
      </c>
      <c r="D48" s="26">
        <v>53.5</v>
      </c>
      <c r="F48" s="23" t="s">
        <v>185</v>
      </c>
      <c r="G48" s="24">
        <v>3173.0650000000001</v>
      </c>
      <c r="H48" s="26">
        <v>120.992</v>
      </c>
      <c r="I48" s="21"/>
      <c r="J48" s="23" t="s">
        <v>183</v>
      </c>
      <c r="K48" s="24">
        <v>375</v>
      </c>
      <c r="L48" s="26">
        <v>19.204000000000001</v>
      </c>
    </row>
  </sheetData>
  <phoneticPr fontId="2"/>
  <conditionalFormatting sqref="C3">
    <cfRule type="expression" dxfId="156" priority="138" stopIfTrue="1">
      <formula>INDIRECT(ADDRESS(ROW(),COLUMN()))=TRUNC(INDIRECT(ADDRESS(ROW(),COLUMN())))</formula>
    </cfRule>
  </conditionalFormatting>
  <conditionalFormatting sqref="C4">
    <cfRule type="expression" dxfId="155" priority="137" stopIfTrue="1">
      <formula>INDIRECT(ADDRESS(ROW(),COLUMN()))=TRUNC(INDIRECT(ADDRESS(ROW(),COLUMN())))</formula>
    </cfRule>
  </conditionalFormatting>
  <conditionalFormatting sqref="C5">
    <cfRule type="expression" dxfId="154" priority="136" stopIfTrue="1">
      <formula>INDIRECT(ADDRESS(ROW(),COLUMN()))=TRUNC(INDIRECT(ADDRESS(ROW(),COLUMN())))</formula>
    </cfRule>
  </conditionalFormatting>
  <conditionalFormatting sqref="C6">
    <cfRule type="expression" dxfId="153" priority="135" stopIfTrue="1">
      <formula>INDIRECT(ADDRESS(ROW(),COLUMN()))=TRUNC(INDIRECT(ADDRESS(ROW(),COLUMN())))</formula>
    </cfRule>
  </conditionalFormatting>
  <conditionalFormatting sqref="C7">
    <cfRule type="expression" dxfId="152" priority="134" stopIfTrue="1">
      <formula>INDIRECT(ADDRESS(ROW(),COLUMN()))=TRUNC(INDIRECT(ADDRESS(ROW(),COLUMN())))</formula>
    </cfRule>
  </conditionalFormatting>
  <conditionalFormatting sqref="C8">
    <cfRule type="expression" dxfId="151" priority="133" stopIfTrue="1">
      <formula>INDIRECT(ADDRESS(ROW(),COLUMN()))=TRUNC(INDIRECT(ADDRESS(ROW(),COLUMN())))</formula>
    </cfRule>
  </conditionalFormatting>
  <conditionalFormatting sqref="C9">
    <cfRule type="expression" dxfId="150" priority="132" stopIfTrue="1">
      <formula>INDIRECT(ADDRESS(ROW(),COLUMN()))=TRUNC(INDIRECT(ADDRESS(ROW(),COLUMN())))</formula>
    </cfRule>
  </conditionalFormatting>
  <conditionalFormatting sqref="C10">
    <cfRule type="expression" dxfId="149" priority="131" stopIfTrue="1">
      <formula>INDIRECT(ADDRESS(ROW(),COLUMN()))=TRUNC(INDIRECT(ADDRESS(ROW(),COLUMN())))</formula>
    </cfRule>
  </conditionalFormatting>
  <conditionalFormatting sqref="C11">
    <cfRule type="expression" dxfId="148" priority="130" stopIfTrue="1">
      <formula>INDIRECT(ADDRESS(ROW(),COLUMN()))=TRUNC(INDIRECT(ADDRESS(ROW(),COLUMN())))</formula>
    </cfRule>
  </conditionalFormatting>
  <conditionalFormatting sqref="C12">
    <cfRule type="expression" dxfId="147" priority="129" stopIfTrue="1">
      <formula>INDIRECT(ADDRESS(ROW(),COLUMN()))=TRUNC(INDIRECT(ADDRESS(ROW(),COLUMN())))</formula>
    </cfRule>
  </conditionalFormatting>
  <conditionalFormatting sqref="C13">
    <cfRule type="expression" dxfId="146" priority="128" stopIfTrue="1">
      <formula>INDIRECT(ADDRESS(ROW(),COLUMN()))=TRUNC(INDIRECT(ADDRESS(ROW(),COLUMN())))</formula>
    </cfRule>
  </conditionalFormatting>
  <conditionalFormatting sqref="C14">
    <cfRule type="expression" dxfId="145" priority="127" stopIfTrue="1">
      <formula>INDIRECT(ADDRESS(ROW(),COLUMN()))=TRUNC(INDIRECT(ADDRESS(ROW(),COLUMN())))</formula>
    </cfRule>
  </conditionalFormatting>
  <conditionalFormatting sqref="C15">
    <cfRule type="expression" dxfId="144" priority="126" stopIfTrue="1">
      <formula>INDIRECT(ADDRESS(ROW(),COLUMN()))=TRUNC(INDIRECT(ADDRESS(ROW(),COLUMN())))</formula>
    </cfRule>
  </conditionalFormatting>
  <conditionalFormatting sqref="C16">
    <cfRule type="expression" dxfId="143" priority="125" stopIfTrue="1">
      <formula>INDIRECT(ADDRESS(ROW(),COLUMN()))=TRUNC(INDIRECT(ADDRESS(ROW(),COLUMN())))</formula>
    </cfRule>
  </conditionalFormatting>
  <conditionalFormatting sqref="C17">
    <cfRule type="expression" dxfId="142" priority="124" stopIfTrue="1">
      <formula>INDIRECT(ADDRESS(ROW(),COLUMN()))=TRUNC(INDIRECT(ADDRESS(ROW(),COLUMN())))</formula>
    </cfRule>
  </conditionalFormatting>
  <conditionalFormatting sqref="C18">
    <cfRule type="expression" dxfId="141" priority="123" stopIfTrue="1">
      <formula>INDIRECT(ADDRESS(ROW(),COLUMN()))=TRUNC(INDIRECT(ADDRESS(ROW(),COLUMN())))</formula>
    </cfRule>
  </conditionalFormatting>
  <conditionalFormatting sqref="C19">
    <cfRule type="expression" dxfId="140" priority="122" stopIfTrue="1">
      <formula>INDIRECT(ADDRESS(ROW(),COLUMN()))=TRUNC(INDIRECT(ADDRESS(ROW(),COLUMN())))</formula>
    </cfRule>
  </conditionalFormatting>
  <conditionalFormatting sqref="C20">
    <cfRule type="expression" dxfId="139" priority="121" stopIfTrue="1">
      <formula>INDIRECT(ADDRESS(ROW(),COLUMN()))=TRUNC(INDIRECT(ADDRESS(ROW(),COLUMN())))</formula>
    </cfRule>
  </conditionalFormatting>
  <conditionalFormatting sqref="C21">
    <cfRule type="expression" dxfId="138" priority="120" stopIfTrue="1">
      <formula>INDIRECT(ADDRESS(ROW(),COLUMN()))=TRUNC(INDIRECT(ADDRESS(ROW(),COLUMN())))</formula>
    </cfRule>
  </conditionalFormatting>
  <conditionalFormatting sqref="C22">
    <cfRule type="expression" dxfId="137" priority="119" stopIfTrue="1">
      <formula>INDIRECT(ADDRESS(ROW(),COLUMN()))=TRUNC(INDIRECT(ADDRESS(ROW(),COLUMN())))</formula>
    </cfRule>
  </conditionalFormatting>
  <conditionalFormatting sqref="C23">
    <cfRule type="expression" dxfId="136" priority="118" stopIfTrue="1">
      <formula>INDIRECT(ADDRESS(ROW(),COLUMN()))=TRUNC(INDIRECT(ADDRESS(ROW(),COLUMN())))</formula>
    </cfRule>
  </conditionalFormatting>
  <conditionalFormatting sqref="C24">
    <cfRule type="expression" dxfId="135" priority="117" stopIfTrue="1">
      <formula>INDIRECT(ADDRESS(ROW(),COLUMN()))=TRUNC(INDIRECT(ADDRESS(ROW(),COLUMN())))</formula>
    </cfRule>
  </conditionalFormatting>
  <conditionalFormatting sqref="C25">
    <cfRule type="expression" dxfId="134" priority="116" stopIfTrue="1">
      <formula>INDIRECT(ADDRESS(ROW(),COLUMN()))=TRUNC(INDIRECT(ADDRESS(ROW(),COLUMN())))</formula>
    </cfRule>
  </conditionalFormatting>
  <conditionalFormatting sqref="C26">
    <cfRule type="expression" dxfId="133" priority="115" stopIfTrue="1">
      <formula>INDIRECT(ADDRESS(ROW(),COLUMN()))=TRUNC(INDIRECT(ADDRESS(ROW(),COLUMN())))</formula>
    </cfRule>
  </conditionalFormatting>
  <conditionalFormatting sqref="C27">
    <cfRule type="expression" dxfId="132" priority="114" stopIfTrue="1">
      <formula>INDIRECT(ADDRESS(ROW(),COLUMN()))=TRUNC(INDIRECT(ADDRESS(ROW(),COLUMN())))</formula>
    </cfRule>
  </conditionalFormatting>
  <conditionalFormatting sqref="C28">
    <cfRule type="expression" dxfId="131" priority="113" stopIfTrue="1">
      <formula>INDIRECT(ADDRESS(ROW(),COLUMN()))=TRUNC(INDIRECT(ADDRESS(ROW(),COLUMN())))</formula>
    </cfRule>
  </conditionalFormatting>
  <conditionalFormatting sqref="C29">
    <cfRule type="expression" dxfId="130" priority="112" stopIfTrue="1">
      <formula>INDIRECT(ADDRESS(ROW(),COLUMN()))=TRUNC(INDIRECT(ADDRESS(ROW(),COLUMN())))</formula>
    </cfRule>
  </conditionalFormatting>
  <conditionalFormatting sqref="C30">
    <cfRule type="expression" dxfId="129" priority="111" stopIfTrue="1">
      <formula>INDIRECT(ADDRESS(ROW(),COLUMN()))=TRUNC(INDIRECT(ADDRESS(ROW(),COLUMN())))</formula>
    </cfRule>
  </conditionalFormatting>
  <conditionalFormatting sqref="C31">
    <cfRule type="expression" dxfId="128" priority="110" stopIfTrue="1">
      <formula>INDIRECT(ADDRESS(ROW(),COLUMN()))=TRUNC(INDIRECT(ADDRESS(ROW(),COLUMN())))</formula>
    </cfRule>
  </conditionalFormatting>
  <conditionalFormatting sqref="C32">
    <cfRule type="expression" dxfId="127" priority="109" stopIfTrue="1">
      <formula>INDIRECT(ADDRESS(ROW(),COLUMN()))=TRUNC(INDIRECT(ADDRESS(ROW(),COLUMN())))</formula>
    </cfRule>
  </conditionalFormatting>
  <conditionalFormatting sqref="C33">
    <cfRule type="expression" dxfId="126" priority="108" stopIfTrue="1">
      <formula>INDIRECT(ADDRESS(ROW(),COLUMN()))=TRUNC(INDIRECT(ADDRESS(ROW(),COLUMN())))</formula>
    </cfRule>
  </conditionalFormatting>
  <conditionalFormatting sqref="C34">
    <cfRule type="expression" dxfId="125" priority="107" stopIfTrue="1">
      <formula>INDIRECT(ADDRESS(ROW(),COLUMN()))=TRUNC(INDIRECT(ADDRESS(ROW(),COLUMN())))</formula>
    </cfRule>
  </conditionalFormatting>
  <conditionalFormatting sqref="C35">
    <cfRule type="expression" dxfId="124" priority="106" stopIfTrue="1">
      <formula>INDIRECT(ADDRESS(ROW(),COLUMN()))=TRUNC(INDIRECT(ADDRESS(ROW(),COLUMN())))</formula>
    </cfRule>
  </conditionalFormatting>
  <conditionalFormatting sqref="C36">
    <cfRule type="expression" dxfId="123" priority="105" stopIfTrue="1">
      <formula>INDIRECT(ADDRESS(ROW(),COLUMN()))=TRUNC(INDIRECT(ADDRESS(ROW(),COLUMN())))</formula>
    </cfRule>
  </conditionalFormatting>
  <conditionalFormatting sqref="C37">
    <cfRule type="expression" dxfId="122" priority="104" stopIfTrue="1">
      <formula>INDIRECT(ADDRESS(ROW(),COLUMN()))=TRUNC(INDIRECT(ADDRESS(ROW(),COLUMN())))</formula>
    </cfRule>
  </conditionalFormatting>
  <conditionalFormatting sqref="C38">
    <cfRule type="expression" dxfId="121" priority="103" stopIfTrue="1">
      <formula>INDIRECT(ADDRESS(ROW(),COLUMN()))=TRUNC(INDIRECT(ADDRESS(ROW(),COLUMN())))</formula>
    </cfRule>
  </conditionalFormatting>
  <conditionalFormatting sqref="C39">
    <cfRule type="expression" dxfId="120" priority="102" stopIfTrue="1">
      <formula>INDIRECT(ADDRESS(ROW(),COLUMN()))=TRUNC(INDIRECT(ADDRESS(ROW(),COLUMN())))</formula>
    </cfRule>
  </conditionalFormatting>
  <conditionalFormatting sqref="C40">
    <cfRule type="expression" dxfId="119" priority="101" stopIfTrue="1">
      <formula>INDIRECT(ADDRESS(ROW(),COLUMN()))=TRUNC(INDIRECT(ADDRESS(ROW(),COLUMN())))</formula>
    </cfRule>
  </conditionalFormatting>
  <conditionalFormatting sqref="C41">
    <cfRule type="expression" dxfId="118" priority="100" stopIfTrue="1">
      <formula>INDIRECT(ADDRESS(ROW(),COLUMN()))=TRUNC(INDIRECT(ADDRESS(ROW(),COLUMN())))</formula>
    </cfRule>
  </conditionalFormatting>
  <conditionalFormatting sqref="C42">
    <cfRule type="expression" dxfId="117" priority="99" stopIfTrue="1">
      <formula>INDIRECT(ADDRESS(ROW(),COLUMN()))=TRUNC(INDIRECT(ADDRESS(ROW(),COLUMN())))</formula>
    </cfRule>
  </conditionalFormatting>
  <conditionalFormatting sqref="C43">
    <cfRule type="expression" dxfId="116" priority="98" stopIfTrue="1">
      <formula>INDIRECT(ADDRESS(ROW(),COLUMN()))=TRUNC(INDIRECT(ADDRESS(ROW(),COLUMN())))</formula>
    </cfRule>
  </conditionalFormatting>
  <conditionalFormatting sqref="C44">
    <cfRule type="expression" dxfId="115" priority="97" stopIfTrue="1">
      <formula>INDIRECT(ADDRESS(ROW(),COLUMN()))=TRUNC(INDIRECT(ADDRESS(ROW(),COLUMN())))</formula>
    </cfRule>
  </conditionalFormatting>
  <conditionalFormatting sqref="C45">
    <cfRule type="expression" dxfId="114" priority="96" stopIfTrue="1">
      <formula>INDIRECT(ADDRESS(ROW(),COLUMN()))=TRUNC(INDIRECT(ADDRESS(ROW(),COLUMN())))</formula>
    </cfRule>
  </conditionalFormatting>
  <conditionalFormatting sqref="C46">
    <cfRule type="expression" dxfId="113" priority="95" stopIfTrue="1">
      <formula>INDIRECT(ADDRESS(ROW(),COLUMN()))=TRUNC(INDIRECT(ADDRESS(ROW(),COLUMN())))</formula>
    </cfRule>
  </conditionalFormatting>
  <conditionalFormatting sqref="C47">
    <cfRule type="expression" dxfId="112" priority="94" stopIfTrue="1">
      <formula>INDIRECT(ADDRESS(ROW(),COLUMN()))=TRUNC(INDIRECT(ADDRESS(ROW(),COLUMN())))</formula>
    </cfRule>
  </conditionalFormatting>
  <conditionalFormatting sqref="C48">
    <cfRule type="expression" dxfId="111" priority="93" stopIfTrue="1">
      <formula>INDIRECT(ADDRESS(ROW(),COLUMN()))=TRUNC(INDIRECT(ADDRESS(ROW(),COLUMN())))</formula>
    </cfRule>
  </conditionalFormatting>
  <conditionalFormatting sqref="K4">
    <cfRule type="expression" dxfId="110" priority="91" stopIfTrue="1">
      <formula>INDIRECT(ADDRESS(ROW(),COLUMN()))=TRUNC(INDIRECT(ADDRESS(ROW(),COLUMN())))</formula>
    </cfRule>
  </conditionalFormatting>
  <conditionalFormatting sqref="K6">
    <cfRule type="expression" dxfId="109" priority="89" stopIfTrue="1">
      <formula>INDIRECT(ADDRESS(ROW(),COLUMN()))=TRUNC(INDIRECT(ADDRESS(ROW(),COLUMN())))</formula>
    </cfRule>
  </conditionalFormatting>
  <conditionalFormatting sqref="K8">
    <cfRule type="expression" dxfId="108" priority="87" stopIfTrue="1">
      <formula>INDIRECT(ADDRESS(ROW(),COLUMN()))=TRUNC(INDIRECT(ADDRESS(ROW(),COLUMN())))</formula>
    </cfRule>
  </conditionalFormatting>
  <conditionalFormatting sqref="K10">
    <cfRule type="expression" dxfId="107" priority="85" stopIfTrue="1">
      <formula>INDIRECT(ADDRESS(ROW(),COLUMN()))=TRUNC(INDIRECT(ADDRESS(ROW(),COLUMN())))</formula>
    </cfRule>
  </conditionalFormatting>
  <conditionalFormatting sqref="K12">
    <cfRule type="expression" dxfId="106" priority="83" stopIfTrue="1">
      <formula>INDIRECT(ADDRESS(ROW(),COLUMN()))=TRUNC(INDIRECT(ADDRESS(ROW(),COLUMN())))</formula>
    </cfRule>
  </conditionalFormatting>
  <conditionalFormatting sqref="K14">
    <cfRule type="expression" dxfId="105" priority="81" stopIfTrue="1">
      <formula>INDIRECT(ADDRESS(ROW(),COLUMN()))=TRUNC(INDIRECT(ADDRESS(ROW(),COLUMN())))</formula>
    </cfRule>
  </conditionalFormatting>
  <conditionalFormatting sqref="K16">
    <cfRule type="expression" dxfId="104" priority="79" stopIfTrue="1">
      <formula>INDIRECT(ADDRESS(ROW(),COLUMN()))=TRUNC(INDIRECT(ADDRESS(ROW(),COLUMN())))</formula>
    </cfRule>
  </conditionalFormatting>
  <conditionalFormatting sqref="K18">
    <cfRule type="expression" dxfId="103" priority="77" stopIfTrue="1">
      <formula>INDIRECT(ADDRESS(ROW(),COLUMN()))=TRUNC(INDIRECT(ADDRESS(ROW(),COLUMN())))</formula>
    </cfRule>
  </conditionalFormatting>
  <conditionalFormatting sqref="K20">
    <cfRule type="expression" dxfId="102" priority="75" stopIfTrue="1">
      <formula>INDIRECT(ADDRESS(ROW(),COLUMN()))=TRUNC(INDIRECT(ADDRESS(ROW(),COLUMN())))</formula>
    </cfRule>
  </conditionalFormatting>
  <conditionalFormatting sqref="K22">
    <cfRule type="expression" dxfId="101" priority="73" stopIfTrue="1">
      <formula>INDIRECT(ADDRESS(ROW(),COLUMN()))=TRUNC(INDIRECT(ADDRESS(ROW(),COLUMN())))</formula>
    </cfRule>
  </conditionalFormatting>
  <conditionalFormatting sqref="K24">
    <cfRule type="expression" dxfId="100" priority="71" stopIfTrue="1">
      <formula>INDIRECT(ADDRESS(ROW(),COLUMN()))=TRUNC(INDIRECT(ADDRESS(ROW(),COLUMN())))</formula>
    </cfRule>
  </conditionalFormatting>
  <conditionalFormatting sqref="K26">
    <cfRule type="expression" dxfId="99" priority="69" stopIfTrue="1">
      <formula>INDIRECT(ADDRESS(ROW(),COLUMN()))=TRUNC(INDIRECT(ADDRESS(ROW(),COLUMN())))</formula>
    </cfRule>
  </conditionalFormatting>
  <conditionalFormatting sqref="K28">
    <cfRule type="expression" dxfId="98" priority="67" stopIfTrue="1">
      <formula>INDIRECT(ADDRESS(ROW(),COLUMN()))=TRUNC(INDIRECT(ADDRESS(ROW(),COLUMN())))</formula>
    </cfRule>
  </conditionalFormatting>
  <conditionalFormatting sqref="K30">
    <cfRule type="expression" dxfId="97" priority="65" stopIfTrue="1">
      <formula>INDIRECT(ADDRESS(ROW(),COLUMN()))=TRUNC(INDIRECT(ADDRESS(ROW(),COLUMN())))</formula>
    </cfRule>
  </conditionalFormatting>
  <conditionalFormatting sqref="K32">
    <cfRule type="expression" dxfId="96" priority="63" stopIfTrue="1">
      <formula>INDIRECT(ADDRESS(ROW(),COLUMN()))=TRUNC(INDIRECT(ADDRESS(ROW(),COLUMN())))</formula>
    </cfRule>
  </conditionalFormatting>
  <conditionalFormatting sqref="K34">
    <cfRule type="expression" dxfId="95" priority="61" stopIfTrue="1">
      <formula>INDIRECT(ADDRESS(ROW(),COLUMN()))=TRUNC(INDIRECT(ADDRESS(ROW(),COLUMN())))</formula>
    </cfRule>
  </conditionalFormatting>
  <conditionalFormatting sqref="K36">
    <cfRule type="expression" dxfId="94" priority="59" stopIfTrue="1">
      <formula>INDIRECT(ADDRESS(ROW(),COLUMN()))=TRUNC(INDIRECT(ADDRESS(ROW(),COLUMN())))</formula>
    </cfRule>
  </conditionalFormatting>
  <conditionalFormatting sqref="K38">
    <cfRule type="expression" dxfId="93" priority="57" stopIfTrue="1">
      <formula>INDIRECT(ADDRESS(ROW(),COLUMN()))=TRUNC(INDIRECT(ADDRESS(ROW(),COLUMN())))</formula>
    </cfRule>
  </conditionalFormatting>
  <conditionalFormatting sqref="K40">
    <cfRule type="expression" dxfId="92" priority="55" stopIfTrue="1">
      <formula>INDIRECT(ADDRESS(ROW(),COLUMN()))=TRUNC(INDIRECT(ADDRESS(ROW(),COLUMN())))</formula>
    </cfRule>
  </conditionalFormatting>
  <conditionalFormatting sqref="K42">
    <cfRule type="expression" dxfId="91" priority="53" stopIfTrue="1">
      <formula>INDIRECT(ADDRESS(ROW(),COLUMN()))=TRUNC(INDIRECT(ADDRESS(ROW(),COLUMN())))</formula>
    </cfRule>
  </conditionalFormatting>
  <conditionalFormatting sqref="K44">
    <cfRule type="expression" dxfId="90" priority="51" stopIfTrue="1">
      <formula>INDIRECT(ADDRESS(ROW(),COLUMN()))=TRUNC(INDIRECT(ADDRESS(ROW(),COLUMN())))</formula>
    </cfRule>
  </conditionalFormatting>
  <conditionalFormatting sqref="K46">
    <cfRule type="expression" dxfId="89" priority="49" stopIfTrue="1">
      <formula>INDIRECT(ADDRESS(ROW(),COLUMN()))=TRUNC(INDIRECT(ADDRESS(ROW(),COLUMN())))</formula>
    </cfRule>
  </conditionalFormatting>
  <conditionalFormatting sqref="K48">
    <cfRule type="expression" dxfId="88" priority="47" stopIfTrue="1">
      <formula>INDIRECT(ADDRESS(ROW(),COLUMN()))=TRUNC(INDIRECT(ADDRESS(ROW(),COLUMN())))</formula>
    </cfRule>
  </conditionalFormatting>
  <conditionalFormatting sqref="K3">
    <cfRule type="expression" dxfId="87" priority="92" stopIfTrue="1">
      <formula>INDIRECT(ADDRESS(ROW(),COLUMN()))=TRUNC(INDIRECT(ADDRESS(ROW(),COLUMN())))</formula>
    </cfRule>
  </conditionalFormatting>
  <conditionalFormatting sqref="G4">
    <cfRule type="expression" dxfId="86" priority="45" stopIfTrue="1">
      <formula>INDIRECT(ADDRESS(ROW(),COLUMN()))=TRUNC(INDIRECT(ADDRESS(ROW(),COLUMN())))</formula>
    </cfRule>
  </conditionalFormatting>
  <conditionalFormatting sqref="K5">
    <cfRule type="expression" dxfId="85" priority="90" stopIfTrue="1">
      <formula>INDIRECT(ADDRESS(ROW(),COLUMN()))=TRUNC(INDIRECT(ADDRESS(ROW(),COLUMN())))</formula>
    </cfRule>
  </conditionalFormatting>
  <conditionalFormatting sqref="G6">
    <cfRule type="expression" dxfId="84" priority="43" stopIfTrue="1">
      <formula>INDIRECT(ADDRESS(ROW(),COLUMN()))=TRUNC(INDIRECT(ADDRESS(ROW(),COLUMN())))</formula>
    </cfRule>
  </conditionalFormatting>
  <conditionalFormatting sqref="K7">
    <cfRule type="expression" dxfId="83" priority="88" stopIfTrue="1">
      <formula>INDIRECT(ADDRESS(ROW(),COLUMN()))=TRUNC(INDIRECT(ADDRESS(ROW(),COLUMN())))</formula>
    </cfRule>
  </conditionalFormatting>
  <conditionalFormatting sqref="G8">
    <cfRule type="expression" dxfId="82" priority="41" stopIfTrue="1">
      <formula>INDIRECT(ADDRESS(ROW(),COLUMN()))=TRUNC(INDIRECT(ADDRESS(ROW(),COLUMN())))</formula>
    </cfRule>
  </conditionalFormatting>
  <conditionalFormatting sqref="K9">
    <cfRule type="expression" dxfId="81" priority="86" stopIfTrue="1">
      <formula>INDIRECT(ADDRESS(ROW(),COLUMN()))=TRUNC(INDIRECT(ADDRESS(ROW(),COLUMN())))</formula>
    </cfRule>
  </conditionalFormatting>
  <conditionalFormatting sqref="G10">
    <cfRule type="expression" dxfId="80" priority="39" stopIfTrue="1">
      <formula>INDIRECT(ADDRESS(ROW(),COLUMN()))=TRUNC(INDIRECT(ADDRESS(ROW(),COLUMN())))</formula>
    </cfRule>
  </conditionalFormatting>
  <conditionalFormatting sqref="K11">
    <cfRule type="expression" dxfId="79" priority="84" stopIfTrue="1">
      <formula>INDIRECT(ADDRESS(ROW(),COLUMN()))=TRUNC(INDIRECT(ADDRESS(ROW(),COLUMN())))</formula>
    </cfRule>
  </conditionalFormatting>
  <conditionalFormatting sqref="G12">
    <cfRule type="expression" dxfId="78" priority="37" stopIfTrue="1">
      <formula>INDIRECT(ADDRESS(ROW(),COLUMN()))=TRUNC(INDIRECT(ADDRESS(ROW(),COLUMN())))</formula>
    </cfRule>
  </conditionalFormatting>
  <conditionalFormatting sqref="K13">
    <cfRule type="expression" dxfId="77" priority="82" stopIfTrue="1">
      <formula>INDIRECT(ADDRESS(ROW(),COLUMN()))=TRUNC(INDIRECT(ADDRESS(ROW(),COLUMN())))</formula>
    </cfRule>
  </conditionalFormatting>
  <conditionalFormatting sqref="G14">
    <cfRule type="expression" dxfId="76" priority="35" stopIfTrue="1">
      <formula>INDIRECT(ADDRESS(ROW(),COLUMN()))=TRUNC(INDIRECT(ADDRESS(ROW(),COLUMN())))</formula>
    </cfRule>
  </conditionalFormatting>
  <conditionalFormatting sqref="K15">
    <cfRule type="expression" dxfId="75" priority="80" stopIfTrue="1">
      <formula>INDIRECT(ADDRESS(ROW(),COLUMN()))=TRUNC(INDIRECT(ADDRESS(ROW(),COLUMN())))</formula>
    </cfRule>
  </conditionalFormatting>
  <conditionalFormatting sqref="G16">
    <cfRule type="expression" dxfId="74" priority="33" stopIfTrue="1">
      <formula>INDIRECT(ADDRESS(ROW(),COLUMN()))=TRUNC(INDIRECT(ADDRESS(ROW(),COLUMN())))</formula>
    </cfRule>
  </conditionalFormatting>
  <conditionalFormatting sqref="K17">
    <cfRule type="expression" dxfId="73" priority="78" stopIfTrue="1">
      <formula>INDIRECT(ADDRESS(ROW(),COLUMN()))=TRUNC(INDIRECT(ADDRESS(ROW(),COLUMN())))</formula>
    </cfRule>
  </conditionalFormatting>
  <conditionalFormatting sqref="G18">
    <cfRule type="expression" dxfId="72" priority="31" stopIfTrue="1">
      <formula>INDIRECT(ADDRESS(ROW(),COLUMN()))=TRUNC(INDIRECT(ADDRESS(ROW(),COLUMN())))</formula>
    </cfRule>
  </conditionalFormatting>
  <conditionalFormatting sqref="K19">
    <cfRule type="expression" dxfId="71" priority="76" stopIfTrue="1">
      <formula>INDIRECT(ADDRESS(ROW(),COLUMN()))=TRUNC(INDIRECT(ADDRESS(ROW(),COLUMN())))</formula>
    </cfRule>
  </conditionalFormatting>
  <conditionalFormatting sqref="G20">
    <cfRule type="expression" dxfId="70" priority="29" stopIfTrue="1">
      <formula>INDIRECT(ADDRESS(ROW(),COLUMN()))=TRUNC(INDIRECT(ADDRESS(ROW(),COLUMN())))</formula>
    </cfRule>
  </conditionalFormatting>
  <conditionalFormatting sqref="K21">
    <cfRule type="expression" dxfId="69" priority="74" stopIfTrue="1">
      <formula>INDIRECT(ADDRESS(ROW(),COLUMN()))=TRUNC(INDIRECT(ADDRESS(ROW(),COLUMN())))</formula>
    </cfRule>
  </conditionalFormatting>
  <conditionalFormatting sqref="G22">
    <cfRule type="expression" dxfId="68" priority="27" stopIfTrue="1">
      <formula>INDIRECT(ADDRESS(ROW(),COLUMN()))=TRUNC(INDIRECT(ADDRESS(ROW(),COLUMN())))</formula>
    </cfRule>
  </conditionalFormatting>
  <conditionalFormatting sqref="K23">
    <cfRule type="expression" dxfId="67" priority="72" stopIfTrue="1">
      <formula>INDIRECT(ADDRESS(ROW(),COLUMN()))=TRUNC(INDIRECT(ADDRESS(ROW(),COLUMN())))</formula>
    </cfRule>
  </conditionalFormatting>
  <conditionalFormatting sqref="G24">
    <cfRule type="expression" dxfId="66" priority="25" stopIfTrue="1">
      <formula>INDIRECT(ADDRESS(ROW(),COLUMN()))=TRUNC(INDIRECT(ADDRESS(ROW(),COLUMN())))</formula>
    </cfRule>
  </conditionalFormatting>
  <conditionalFormatting sqref="K25">
    <cfRule type="expression" dxfId="65" priority="70" stopIfTrue="1">
      <formula>INDIRECT(ADDRESS(ROW(),COLUMN()))=TRUNC(INDIRECT(ADDRESS(ROW(),COLUMN())))</formula>
    </cfRule>
  </conditionalFormatting>
  <conditionalFormatting sqref="G26">
    <cfRule type="expression" dxfId="64" priority="23" stopIfTrue="1">
      <formula>INDIRECT(ADDRESS(ROW(),COLUMN()))=TRUNC(INDIRECT(ADDRESS(ROW(),COLUMN())))</formula>
    </cfRule>
  </conditionalFormatting>
  <conditionalFormatting sqref="K27">
    <cfRule type="expression" dxfId="63" priority="68" stopIfTrue="1">
      <formula>INDIRECT(ADDRESS(ROW(),COLUMN()))=TRUNC(INDIRECT(ADDRESS(ROW(),COLUMN())))</formula>
    </cfRule>
  </conditionalFormatting>
  <conditionalFormatting sqref="G28">
    <cfRule type="expression" dxfId="62" priority="21" stopIfTrue="1">
      <formula>INDIRECT(ADDRESS(ROW(),COLUMN()))=TRUNC(INDIRECT(ADDRESS(ROW(),COLUMN())))</formula>
    </cfRule>
  </conditionalFormatting>
  <conditionalFormatting sqref="K29">
    <cfRule type="expression" dxfId="61" priority="66" stopIfTrue="1">
      <formula>INDIRECT(ADDRESS(ROW(),COLUMN()))=TRUNC(INDIRECT(ADDRESS(ROW(),COLUMN())))</formula>
    </cfRule>
  </conditionalFormatting>
  <conditionalFormatting sqref="G30">
    <cfRule type="expression" dxfId="60" priority="19" stopIfTrue="1">
      <formula>INDIRECT(ADDRESS(ROW(),COLUMN()))=TRUNC(INDIRECT(ADDRESS(ROW(),COLUMN())))</formula>
    </cfRule>
  </conditionalFormatting>
  <conditionalFormatting sqref="K31">
    <cfRule type="expression" dxfId="59" priority="64" stopIfTrue="1">
      <formula>INDIRECT(ADDRESS(ROW(),COLUMN()))=TRUNC(INDIRECT(ADDRESS(ROW(),COLUMN())))</formula>
    </cfRule>
  </conditionalFormatting>
  <conditionalFormatting sqref="G32">
    <cfRule type="expression" dxfId="58" priority="17" stopIfTrue="1">
      <formula>INDIRECT(ADDRESS(ROW(),COLUMN()))=TRUNC(INDIRECT(ADDRESS(ROW(),COLUMN())))</formula>
    </cfRule>
  </conditionalFormatting>
  <conditionalFormatting sqref="K33">
    <cfRule type="expression" dxfId="57" priority="62" stopIfTrue="1">
      <formula>INDIRECT(ADDRESS(ROW(),COLUMN()))=TRUNC(INDIRECT(ADDRESS(ROW(),COLUMN())))</formula>
    </cfRule>
  </conditionalFormatting>
  <conditionalFormatting sqref="G34">
    <cfRule type="expression" dxfId="56" priority="15" stopIfTrue="1">
      <formula>INDIRECT(ADDRESS(ROW(),COLUMN()))=TRUNC(INDIRECT(ADDRESS(ROW(),COLUMN())))</formula>
    </cfRule>
  </conditionalFormatting>
  <conditionalFormatting sqref="K35">
    <cfRule type="expression" dxfId="55" priority="60" stopIfTrue="1">
      <formula>INDIRECT(ADDRESS(ROW(),COLUMN()))=TRUNC(INDIRECT(ADDRESS(ROW(),COLUMN())))</formula>
    </cfRule>
  </conditionalFormatting>
  <conditionalFormatting sqref="G36">
    <cfRule type="expression" dxfId="54" priority="13" stopIfTrue="1">
      <formula>INDIRECT(ADDRESS(ROW(),COLUMN()))=TRUNC(INDIRECT(ADDRESS(ROW(),COLUMN())))</formula>
    </cfRule>
  </conditionalFormatting>
  <conditionalFormatting sqref="K37">
    <cfRule type="expression" dxfId="53" priority="58" stopIfTrue="1">
      <formula>INDIRECT(ADDRESS(ROW(),COLUMN()))=TRUNC(INDIRECT(ADDRESS(ROW(),COLUMN())))</formula>
    </cfRule>
  </conditionalFormatting>
  <conditionalFormatting sqref="G38">
    <cfRule type="expression" dxfId="52" priority="11" stopIfTrue="1">
      <formula>INDIRECT(ADDRESS(ROW(),COLUMN()))=TRUNC(INDIRECT(ADDRESS(ROW(),COLUMN())))</formula>
    </cfRule>
  </conditionalFormatting>
  <conditionalFormatting sqref="K39">
    <cfRule type="expression" dxfId="51" priority="56" stopIfTrue="1">
      <formula>INDIRECT(ADDRESS(ROW(),COLUMN()))=TRUNC(INDIRECT(ADDRESS(ROW(),COLUMN())))</formula>
    </cfRule>
  </conditionalFormatting>
  <conditionalFormatting sqref="G40">
    <cfRule type="expression" dxfId="50" priority="9" stopIfTrue="1">
      <formula>INDIRECT(ADDRESS(ROW(),COLUMN()))=TRUNC(INDIRECT(ADDRESS(ROW(),COLUMN())))</formula>
    </cfRule>
  </conditionalFormatting>
  <conditionalFormatting sqref="K41">
    <cfRule type="expression" dxfId="49" priority="54" stopIfTrue="1">
      <formula>INDIRECT(ADDRESS(ROW(),COLUMN()))=TRUNC(INDIRECT(ADDRESS(ROW(),COLUMN())))</formula>
    </cfRule>
  </conditionalFormatting>
  <conditionalFormatting sqref="G42">
    <cfRule type="expression" dxfId="48" priority="7" stopIfTrue="1">
      <formula>INDIRECT(ADDRESS(ROW(),COLUMN()))=TRUNC(INDIRECT(ADDRESS(ROW(),COLUMN())))</formula>
    </cfRule>
  </conditionalFormatting>
  <conditionalFormatting sqref="K43">
    <cfRule type="expression" dxfId="47" priority="52" stopIfTrue="1">
      <formula>INDIRECT(ADDRESS(ROW(),COLUMN()))=TRUNC(INDIRECT(ADDRESS(ROW(),COLUMN())))</formula>
    </cfRule>
  </conditionalFormatting>
  <conditionalFormatting sqref="G44">
    <cfRule type="expression" dxfId="46" priority="5" stopIfTrue="1">
      <formula>INDIRECT(ADDRESS(ROW(),COLUMN()))=TRUNC(INDIRECT(ADDRESS(ROW(),COLUMN())))</formula>
    </cfRule>
  </conditionalFormatting>
  <conditionalFormatting sqref="K45">
    <cfRule type="expression" dxfId="45" priority="50" stopIfTrue="1">
      <formula>INDIRECT(ADDRESS(ROW(),COLUMN()))=TRUNC(INDIRECT(ADDRESS(ROW(),COLUMN())))</formula>
    </cfRule>
  </conditionalFormatting>
  <conditionalFormatting sqref="G46">
    <cfRule type="expression" dxfId="44" priority="3" stopIfTrue="1">
      <formula>INDIRECT(ADDRESS(ROW(),COLUMN()))=TRUNC(INDIRECT(ADDRESS(ROW(),COLUMN())))</formula>
    </cfRule>
  </conditionalFormatting>
  <conditionalFormatting sqref="K47">
    <cfRule type="expression" dxfId="43" priority="48" stopIfTrue="1">
      <formula>INDIRECT(ADDRESS(ROW(),COLUMN()))=TRUNC(INDIRECT(ADDRESS(ROW(),COLUMN())))</formula>
    </cfRule>
  </conditionalFormatting>
  <conditionalFormatting sqref="G48">
    <cfRule type="expression" dxfId="42" priority="1" stopIfTrue="1">
      <formula>INDIRECT(ADDRESS(ROW(),COLUMN()))=TRUNC(INDIRECT(ADDRESS(ROW(),COLUMN())))</formula>
    </cfRule>
  </conditionalFormatting>
  <conditionalFormatting sqref="G3">
    <cfRule type="expression" dxfId="41" priority="46" stopIfTrue="1">
      <formula>INDIRECT(ADDRESS(ROW(),COLUMN()))=TRUNC(INDIRECT(ADDRESS(ROW(),COLUMN())))</formula>
    </cfRule>
  </conditionalFormatting>
  <conditionalFormatting sqref="G5">
    <cfRule type="expression" dxfId="40" priority="44" stopIfTrue="1">
      <formula>INDIRECT(ADDRESS(ROW(),COLUMN()))=TRUNC(INDIRECT(ADDRESS(ROW(),COLUMN())))</formula>
    </cfRule>
  </conditionalFormatting>
  <conditionalFormatting sqref="G7">
    <cfRule type="expression" dxfId="39" priority="42" stopIfTrue="1">
      <formula>INDIRECT(ADDRESS(ROW(),COLUMN()))=TRUNC(INDIRECT(ADDRESS(ROW(),COLUMN())))</formula>
    </cfRule>
  </conditionalFormatting>
  <conditionalFormatting sqref="G9">
    <cfRule type="expression" dxfId="38" priority="40" stopIfTrue="1">
      <formula>INDIRECT(ADDRESS(ROW(),COLUMN()))=TRUNC(INDIRECT(ADDRESS(ROW(),COLUMN())))</formula>
    </cfRule>
  </conditionalFormatting>
  <conditionalFormatting sqref="G11">
    <cfRule type="expression" dxfId="37" priority="38" stopIfTrue="1">
      <formula>INDIRECT(ADDRESS(ROW(),COLUMN()))=TRUNC(INDIRECT(ADDRESS(ROW(),COLUMN())))</formula>
    </cfRule>
  </conditionalFormatting>
  <conditionalFormatting sqref="G13">
    <cfRule type="expression" dxfId="36" priority="36" stopIfTrue="1">
      <formula>INDIRECT(ADDRESS(ROW(),COLUMN()))=TRUNC(INDIRECT(ADDRESS(ROW(),COLUMN())))</formula>
    </cfRule>
  </conditionalFormatting>
  <conditionalFormatting sqref="G15">
    <cfRule type="expression" dxfId="35" priority="34" stopIfTrue="1">
      <formula>INDIRECT(ADDRESS(ROW(),COLUMN()))=TRUNC(INDIRECT(ADDRESS(ROW(),COLUMN())))</formula>
    </cfRule>
  </conditionalFormatting>
  <conditionalFormatting sqref="G17">
    <cfRule type="expression" dxfId="34" priority="32" stopIfTrue="1">
      <formula>INDIRECT(ADDRESS(ROW(),COLUMN()))=TRUNC(INDIRECT(ADDRESS(ROW(),COLUMN())))</formula>
    </cfRule>
  </conditionalFormatting>
  <conditionalFormatting sqref="G19">
    <cfRule type="expression" dxfId="33" priority="30" stopIfTrue="1">
      <formula>INDIRECT(ADDRESS(ROW(),COLUMN()))=TRUNC(INDIRECT(ADDRESS(ROW(),COLUMN())))</formula>
    </cfRule>
  </conditionalFormatting>
  <conditionalFormatting sqref="G21">
    <cfRule type="expression" dxfId="32" priority="28" stopIfTrue="1">
      <formula>INDIRECT(ADDRESS(ROW(),COLUMN()))=TRUNC(INDIRECT(ADDRESS(ROW(),COLUMN())))</formula>
    </cfRule>
  </conditionalFormatting>
  <conditionalFormatting sqref="G23">
    <cfRule type="expression" dxfId="31" priority="26" stopIfTrue="1">
      <formula>INDIRECT(ADDRESS(ROW(),COLUMN()))=TRUNC(INDIRECT(ADDRESS(ROW(),COLUMN())))</formula>
    </cfRule>
  </conditionalFormatting>
  <conditionalFormatting sqref="G25">
    <cfRule type="expression" dxfId="30" priority="24" stopIfTrue="1">
      <formula>INDIRECT(ADDRESS(ROW(),COLUMN()))=TRUNC(INDIRECT(ADDRESS(ROW(),COLUMN())))</formula>
    </cfRule>
  </conditionalFormatting>
  <conditionalFormatting sqref="G27">
    <cfRule type="expression" dxfId="29" priority="22" stopIfTrue="1">
      <formula>INDIRECT(ADDRESS(ROW(),COLUMN()))=TRUNC(INDIRECT(ADDRESS(ROW(),COLUMN())))</formula>
    </cfRule>
  </conditionalFormatting>
  <conditionalFormatting sqref="G29">
    <cfRule type="expression" dxfId="28" priority="20" stopIfTrue="1">
      <formula>INDIRECT(ADDRESS(ROW(),COLUMN()))=TRUNC(INDIRECT(ADDRESS(ROW(),COLUMN())))</formula>
    </cfRule>
  </conditionalFormatting>
  <conditionalFormatting sqref="G31">
    <cfRule type="expression" dxfId="27" priority="18" stopIfTrue="1">
      <formula>INDIRECT(ADDRESS(ROW(),COLUMN()))=TRUNC(INDIRECT(ADDRESS(ROW(),COLUMN())))</formula>
    </cfRule>
  </conditionalFormatting>
  <conditionalFormatting sqref="G33">
    <cfRule type="expression" dxfId="26" priority="16" stopIfTrue="1">
      <formula>INDIRECT(ADDRESS(ROW(),COLUMN()))=TRUNC(INDIRECT(ADDRESS(ROW(),COLUMN())))</formula>
    </cfRule>
  </conditionalFormatting>
  <conditionalFormatting sqref="G35">
    <cfRule type="expression" dxfId="25" priority="14" stopIfTrue="1">
      <formula>INDIRECT(ADDRESS(ROW(),COLUMN()))=TRUNC(INDIRECT(ADDRESS(ROW(),COLUMN())))</formula>
    </cfRule>
  </conditionalFormatting>
  <conditionalFormatting sqref="G37">
    <cfRule type="expression" dxfId="24" priority="12" stopIfTrue="1">
      <formula>INDIRECT(ADDRESS(ROW(),COLUMN()))=TRUNC(INDIRECT(ADDRESS(ROW(),COLUMN())))</formula>
    </cfRule>
  </conditionalFormatting>
  <conditionalFormatting sqref="G39">
    <cfRule type="expression" dxfId="23" priority="10" stopIfTrue="1">
      <formula>INDIRECT(ADDRESS(ROW(),COLUMN()))=TRUNC(INDIRECT(ADDRESS(ROW(),COLUMN())))</formula>
    </cfRule>
  </conditionalFormatting>
  <conditionalFormatting sqref="G41">
    <cfRule type="expression" dxfId="22" priority="8" stopIfTrue="1">
      <formula>INDIRECT(ADDRESS(ROW(),COLUMN()))=TRUNC(INDIRECT(ADDRESS(ROW(),COLUMN())))</formula>
    </cfRule>
  </conditionalFormatting>
  <conditionalFormatting sqref="G43">
    <cfRule type="expression" dxfId="21" priority="6" stopIfTrue="1">
      <formula>INDIRECT(ADDRESS(ROW(),COLUMN()))=TRUNC(INDIRECT(ADDRESS(ROW(),COLUMN())))</formula>
    </cfRule>
  </conditionalFormatting>
  <conditionalFormatting sqref="G45">
    <cfRule type="expression" dxfId="20" priority="4" stopIfTrue="1">
      <formula>INDIRECT(ADDRESS(ROW(),COLUMN()))=TRUNC(INDIRECT(ADDRESS(ROW(),COLUMN())))</formula>
    </cfRule>
  </conditionalFormatting>
  <conditionalFormatting sqref="G47">
    <cfRule type="expression" dxfId="19" priority="2" stopIfTrue="1">
      <formula>INDIRECT(ADDRESS(ROW(),COLUMN()))=TRUNC(INDIRECT(ADDRESS(ROW(),COLUMN())))</formula>
    </cfRule>
  </conditionalFormatting>
  <printOptions horizontalCentered="1"/>
  <pageMargins left="0" right="0" top="0" bottom="0" header="0" footer="0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opLeftCell="A40" zoomScale="55" zoomScaleNormal="55" workbookViewId="0">
      <selection activeCell="F11" sqref="F11"/>
    </sheetView>
  </sheetViews>
  <sheetFormatPr defaultColWidth="8.77734375" defaultRowHeight="13.2" x14ac:dyDescent="0.2"/>
  <cols>
    <col min="1" max="1" width="7.109375" style="12" bestFit="1" customWidth="1"/>
    <col min="2" max="2" width="71.77734375" style="12" bestFit="1" customWidth="1"/>
    <col min="3" max="3" width="82.6640625" style="12" customWidth="1"/>
    <col min="4" max="4" width="16.88671875" style="12" bestFit="1" customWidth="1"/>
    <col min="5" max="5" width="30.21875" style="12" bestFit="1" customWidth="1"/>
    <col min="6" max="6" width="28.88671875" style="12" bestFit="1" customWidth="1"/>
    <col min="7" max="7" width="31.88671875" style="12" bestFit="1" customWidth="1"/>
    <col min="8" max="8" width="34.44140625" style="12" bestFit="1" customWidth="1"/>
    <col min="9" max="256" width="8.77734375" style="12"/>
    <col min="257" max="257" width="7.109375" style="12" bestFit="1" customWidth="1"/>
    <col min="258" max="258" width="71.77734375" style="12" bestFit="1" customWidth="1"/>
    <col min="259" max="259" width="82.6640625" style="12" customWidth="1"/>
    <col min="260" max="260" width="16.88671875" style="12" bestFit="1" customWidth="1"/>
    <col min="261" max="261" width="30.21875" style="12" bestFit="1" customWidth="1"/>
    <col min="262" max="262" width="28.88671875" style="12" bestFit="1" customWidth="1"/>
    <col min="263" max="263" width="31.88671875" style="12" bestFit="1" customWidth="1"/>
    <col min="264" max="264" width="34.44140625" style="12" bestFit="1" customWidth="1"/>
    <col min="265" max="512" width="8.77734375" style="12"/>
    <col min="513" max="513" width="7.109375" style="12" bestFit="1" customWidth="1"/>
    <col min="514" max="514" width="71.77734375" style="12" bestFit="1" customWidth="1"/>
    <col min="515" max="515" width="82.6640625" style="12" customWidth="1"/>
    <col min="516" max="516" width="16.88671875" style="12" bestFit="1" customWidth="1"/>
    <col min="517" max="517" width="30.21875" style="12" bestFit="1" customWidth="1"/>
    <col min="518" max="518" width="28.88671875" style="12" bestFit="1" customWidth="1"/>
    <col min="519" max="519" width="31.88671875" style="12" bestFit="1" customWidth="1"/>
    <col min="520" max="520" width="34.44140625" style="12" bestFit="1" customWidth="1"/>
    <col min="521" max="768" width="8.77734375" style="12"/>
    <col min="769" max="769" width="7.109375" style="12" bestFit="1" customWidth="1"/>
    <col min="770" max="770" width="71.77734375" style="12" bestFit="1" customWidth="1"/>
    <col min="771" max="771" width="82.6640625" style="12" customWidth="1"/>
    <col min="772" max="772" width="16.88671875" style="12" bestFit="1" customWidth="1"/>
    <col min="773" max="773" width="30.21875" style="12" bestFit="1" customWidth="1"/>
    <col min="774" max="774" width="28.88671875" style="12" bestFit="1" customWidth="1"/>
    <col min="775" max="775" width="31.88671875" style="12" bestFit="1" customWidth="1"/>
    <col min="776" max="776" width="34.44140625" style="12" bestFit="1" customWidth="1"/>
    <col min="777" max="1024" width="8.77734375" style="12"/>
    <col min="1025" max="1025" width="7.109375" style="12" bestFit="1" customWidth="1"/>
    <col min="1026" max="1026" width="71.77734375" style="12" bestFit="1" customWidth="1"/>
    <col min="1027" max="1027" width="82.6640625" style="12" customWidth="1"/>
    <col min="1028" max="1028" width="16.88671875" style="12" bestFit="1" customWidth="1"/>
    <col min="1029" max="1029" width="30.21875" style="12" bestFit="1" customWidth="1"/>
    <col min="1030" max="1030" width="28.88671875" style="12" bestFit="1" customWidth="1"/>
    <col min="1031" max="1031" width="31.88671875" style="12" bestFit="1" customWidth="1"/>
    <col min="1032" max="1032" width="34.44140625" style="12" bestFit="1" customWidth="1"/>
    <col min="1033" max="1280" width="8.77734375" style="12"/>
    <col min="1281" max="1281" width="7.109375" style="12" bestFit="1" customWidth="1"/>
    <col min="1282" max="1282" width="71.77734375" style="12" bestFit="1" customWidth="1"/>
    <col min="1283" max="1283" width="82.6640625" style="12" customWidth="1"/>
    <col min="1284" max="1284" width="16.88671875" style="12" bestFit="1" customWidth="1"/>
    <col min="1285" max="1285" width="30.21875" style="12" bestFit="1" customWidth="1"/>
    <col min="1286" max="1286" width="28.88671875" style="12" bestFit="1" customWidth="1"/>
    <col min="1287" max="1287" width="31.88671875" style="12" bestFit="1" customWidth="1"/>
    <col min="1288" max="1288" width="34.44140625" style="12" bestFit="1" customWidth="1"/>
    <col min="1289" max="1536" width="8.77734375" style="12"/>
    <col min="1537" max="1537" width="7.109375" style="12" bestFit="1" customWidth="1"/>
    <col min="1538" max="1538" width="71.77734375" style="12" bestFit="1" customWidth="1"/>
    <col min="1539" max="1539" width="82.6640625" style="12" customWidth="1"/>
    <col min="1540" max="1540" width="16.88671875" style="12" bestFit="1" customWidth="1"/>
    <col min="1541" max="1541" width="30.21875" style="12" bestFit="1" customWidth="1"/>
    <col min="1542" max="1542" width="28.88671875" style="12" bestFit="1" customWidth="1"/>
    <col min="1543" max="1543" width="31.88671875" style="12" bestFit="1" customWidth="1"/>
    <col min="1544" max="1544" width="34.44140625" style="12" bestFit="1" customWidth="1"/>
    <col min="1545" max="1792" width="8.77734375" style="12"/>
    <col min="1793" max="1793" width="7.109375" style="12" bestFit="1" customWidth="1"/>
    <col min="1794" max="1794" width="71.77734375" style="12" bestFit="1" customWidth="1"/>
    <col min="1795" max="1795" width="82.6640625" style="12" customWidth="1"/>
    <col min="1796" max="1796" width="16.88671875" style="12" bestFit="1" customWidth="1"/>
    <col min="1797" max="1797" width="30.21875" style="12" bestFit="1" customWidth="1"/>
    <col min="1798" max="1798" width="28.88671875" style="12" bestFit="1" customWidth="1"/>
    <col min="1799" max="1799" width="31.88671875" style="12" bestFit="1" customWidth="1"/>
    <col min="1800" max="1800" width="34.44140625" style="12" bestFit="1" customWidth="1"/>
    <col min="1801" max="2048" width="8.77734375" style="12"/>
    <col min="2049" max="2049" width="7.109375" style="12" bestFit="1" customWidth="1"/>
    <col min="2050" max="2050" width="71.77734375" style="12" bestFit="1" customWidth="1"/>
    <col min="2051" max="2051" width="82.6640625" style="12" customWidth="1"/>
    <col min="2052" max="2052" width="16.88671875" style="12" bestFit="1" customWidth="1"/>
    <col min="2053" max="2053" width="30.21875" style="12" bestFit="1" customWidth="1"/>
    <col min="2054" max="2054" width="28.88671875" style="12" bestFit="1" customWidth="1"/>
    <col min="2055" max="2055" width="31.88671875" style="12" bestFit="1" customWidth="1"/>
    <col min="2056" max="2056" width="34.44140625" style="12" bestFit="1" customWidth="1"/>
    <col min="2057" max="2304" width="8.77734375" style="12"/>
    <col min="2305" max="2305" width="7.109375" style="12" bestFit="1" customWidth="1"/>
    <col min="2306" max="2306" width="71.77734375" style="12" bestFit="1" customWidth="1"/>
    <col min="2307" max="2307" width="82.6640625" style="12" customWidth="1"/>
    <col min="2308" max="2308" width="16.88671875" style="12" bestFit="1" customWidth="1"/>
    <col min="2309" max="2309" width="30.21875" style="12" bestFit="1" customWidth="1"/>
    <col min="2310" max="2310" width="28.88671875" style="12" bestFit="1" customWidth="1"/>
    <col min="2311" max="2311" width="31.88671875" style="12" bestFit="1" customWidth="1"/>
    <col min="2312" max="2312" width="34.44140625" style="12" bestFit="1" customWidth="1"/>
    <col min="2313" max="2560" width="8.77734375" style="12"/>
    <col min="2561" max="2561" width="7.109375" style="12" bestFit="1" customWidth="1"/>
    <col min="2562" max="2562" width="71.77734375" style="12" bestFit="1" customWidth="1"/>
    <col min="2563" max="2563" width="82.6640625" style="12" customWidth="1"/>
    <col min="2564" max="2564" width="16.88671875" style="12" bestFit="1" customWidth="1"/>
    <col min="2565" max="2565" width="30.21875" style="12" bestFit="1" customWidth="1"/>
    <col min="2566" max="2566" width="28.88671875" style="12" bestFit="1" customWidth="1"/>
    <col min="2567" max="2567" width="31.88671875" style="12" bestFit="1" customWidth="1"/>
    <col min="2568" max="2568" width="34.44140625" style="12" bestFit="1" customWidth="1"/>
    <col min="2569" max="2816" width="8.77734375" style="12"/>
    <col min="2817" max="2817" width="7.109375" style="12" bestFit="1" customWidth="1"/>
    <col min="2818" max="2818" width="71.77734375" style="12" bestFit="1" customWidth="1"/>
    <col min="2819" max="2819" width="82.6640625" style="12" customWidth="1"/>
    <col min="2820" max="2820" width="16.88671875" style="12" bestFit="1" customWidth="1"/>
    <col min="2821" max="2821" width="30.21875" style="12" bestFit="1" customWidth="1"/>
    <col min="2822" max="2822" width="28.88671875" style="12" bestFit="1" customWidth="1"/>
    <col min="2823" max="2823" width="31.88671875" style="12" bestFit="1" customWidth="1"/>
    <col min="2824" max="2824" width="34.44140625" style="12" bestFit="1" customWidth="1"/>
    <col min="2825" max="3072" width="8.77734375" style="12"/>
    <col min="3073" max="3073" width="7.109375" style="12" bestFit="1" customWidth="1"/>
    <col min="3074" max="3074" width="71.77734375" style="12" bestFit="1" customWidth="1"/>
    <col min="3075" max="3075" width="82.6640625" style="12" customWidth="1"/>
    <col min="3076" max="3076" width="16.88671875" style="12" bestFit="1" customWidth="1"/>
    <col min="3077" max="3077" width="30.21875" style="12" bestFit="1" customWidth="1"/>
    <col min="3078" max="3078" width="28.88671875" style="12" bestFit="1" customWidth="1"/>
    <col min="3079" max="3079" width="31.88671875" style="12" bestFit="1" customWidth="1"/>
    <col min="3080" max="3080" width="34.44140625" style="12" bestFit="1" customWidth="1"/>
    <col min="3081" max="3328" width="8.77734375" style="12"/>
    <col min="3329" max="3329" width="7.109375" style="12" bestFit="1" customWidth="1"/>
    <col min="3330" max="3330" width="71.77734375" style="12" bestFit="1" customWidth="1"/>
    <col min="3331" max="3331" width="82.6640625" style="12" customWidth="1"/>
    <col min="3332" max="3332" width="16.88671875" style="12" bestFit="1" customWidth="1"/>
    <col min="3333" max="3333" width="30.21875" style="12" bestFit="1" customWidth="1"/>
    <col min="3334" max="3334" width="28.88671875" style="12" bestFit="1" customWidth="1"/>
    <col min="3335" max="3335" width="31.88671875" style="12" bestFit="1" customWidth="1"/>
    <col min="3336" max="3336" width="34.44140625" style="12" bestFit="1" customWidth="1"/>
    <col min="3337" max="3584" width="8.77734375" style="12"/>
    <col min="3585" max="3585" width="7.109375" style="12" bestFit="1" customWidth="1"/>
    <col min="3586" max="3586" width="71.77734375" style="12" bestFit="1" customWidth="1"/>
    <col min="3587" max="3587" width="82.6640625" style="12" customWidth="1"/>
    <col min="3588" max="3588" width="16.88671875" style="12" bestFit="1" customWidth="1"/>
    <col min="3589" max="3589" width="30.21875" style="12" bestFit="1" customWidth="1"/>
    <col min="3590" max="3590" width="28.88671875" style="12" bestFit="1" customWidth="1"/>
    <col min="3591" max="3591" width="31.88671875" style="12" bestFit="1" customWidth="1"/>
    <col min="3592" max="3592" width="34.44140625" style="12" bestFit="1" customWidth="1"/>
    <col min="3593" max="3840" width="8.77734375" style="12"/>
    <col min="3841" max="3841" width="7.109375" style="12" bestFit="1" customWidth="1"/>
    <col min="3842" max="3842" width="71.77734375" style="12" bestFit="1" customWidth="1"/>
    <col min="3843" max="3843" width="82.6640625" style="12" customWidth="1"/>
    <col min="3844" max="3844" width="16.88671875" style="12" bestFit="1" customWidth="1"/>
    <col min="3845" max="3845" width="30.21875" style="12" bestFit="1" customWidth="1"/>
    <col min="3846" max="3846" width="28.88671875" style="12" bestFit="1" customWidth="1"/>
    <col min="3847" max="3847" width="31.88671875" style="12" bestFit="1" customWidth="1"/>
    <col min="3848" max="3848" width="34.44140625" style="12" bestFit="1" customWidth="1"/>
    <col min="3849" max="4096" width="8.77734375" style="12"/>
    <col min="4097" max="4097" width="7.109375" style="12" bestFit="1" customWidth="1"/>
    <col min="4098" max="4098" width="71.77734375" style="12" bestFit="1" customWidth="1"/>
    <col min="4099" max="4099" width="82.6640625" style="12" customWidth="1"/>
    <col min="4100" max="4100" width="16.88671875" style="12" bestFit="1" customWidth="1"/>
    <col min="4101" max="4101" width="30.21875" style="12" bestFit="1" customWidth="1"/>
    <col min="4102" max="4102" width="28.88671875" style="12" bestFit="1" customWidth="1"/>
    <col min="4103" max="4103" width="31.88671875" style="12" bestFit="1" customWidth="1"/>
    <col min="4104" max="4104" width="34.44140625" style="12" bestFit="1" customWidth="1"/>
    <col min="4105" max="4352" width="8.77734375" style="12"/>
    <col min="4353" max="4353" width="7.109375" style="12" bestFit="1" customWidth="1"/>
    <col min="4354" max="4354" width="71.77734375" style="12" bestFit="1" customWidth="1"/>
    <col min="4355" max="4355" width="82.6640625" style="12" customWidth="1"/>
    <col min="4356" max="4356" width="16.88671875" style="12" bestFit="1" customWidth="1"/>
    <col min="4357" max="4357" width="30.21875" style="12" bestFit="1" customWidth="1"/>
    <col min="4358" max="4358" width="28.88671875" style="12" bestFit="1" customWidth="1"/>
    <col min="4359" max="4359" width="31.88671875" style="12" bestFit="1" customWidth="1"/>
    <col min="4360" max="4360" width="34.44140625" style="12" bestFit="1" customWidth="1"/>
    <col min="4361" max="4608" width="8.77734375" style="12"/>
    <col min="4609" max="4609" width="7.109375" style="12" bestFit="1" customWidth="1"/>
    <col min="4610" max="4610" width="71.77734375" style="12" bestFit="1" customWidth="1"/>
    <col min="4611" max="4611" width="82.6640625" style="12" customWidth="1"/>
    <col min="4612" max="4612" width="16.88671875" style="12" bestFit="1" customWidth="1"/>
    <col min="4613" max="4613" width="30.21875" style="12" bestFit="1" customWidth="1"/>
    <col min="4614" max="4614" width="28.88671875" style="12" bestFit="1" customWidth="1"/>
    <col min="4615" max="4615" width="31.88671875" style="12" bestFit="1" customWidth="1"/>
    <col min="4616" max="4616" width="34.44140625" style="12" bestFit="1" customWidth="1"/>
    <col min="4617" max="4864" width="8.77734375" style="12"/>
    <col min="4865" max="4865" width="7.109375" style="12" bestFit="1" customWidth="1"/>
    <col min="4866" max="4866" width="71.77734375" style="12" bestFit="1" customWidth="1"/>
    <col min="4867" max="4867" width="82.6640625" style="12" customWidth="1"/>
    <col min="4868" max="4868" width="16.88671875" style="12" bestFit="1" customWidth="1"/>
    <col min="4869" max="4869" width="30.21875" style="12" bestFit="1" customWidth="1"/>
    <col min="4870" max="4870" width="28.88671875" style="12" bestFit="1" customWidth="1"/>
    <col min="4871" max="4871" width="31.88671875" style="12" bestFit="1" customWidth="1"/>
    <col min="4872" max="4872" width="34.44140625" style="12" bestFit="1" customWidth="1"/>
    <col min="4873" max="5120" width="8.77734375" style="12"/>
    <col min="5121" max="5121" width="7.109375" style="12" bestFit="1" customWidth="1"/>
    <col min="5122" max="5122" width="71.77734375" style="12" bestFit="1" customWidth="1"/>
    <col min="5123" max="5123" width="82.6640625" style="12" customWidth="1"/>
    <col min="5124" max="5124" width="16.88671875" style="12" bestFit="1" customWidth="1"/>
    <col min="5125" max="5125" width="30.21875" style="12" bestFit="1" customWidth="1"/>
    <col min="5126" max="5126" width="28.88671875" style="12" bestFit="1" customWidth="1"/>
    <col min="5127" max="5127" width="31.88671875" style="12" bestFit="1" customWidth="1"/>
    <col min="5128" max="5128" width="34.44140625" style="12" bestFit="1" customWidth="1"/>
    <col min="5129" max="5376" width="8.77734375" style="12"/>
    <col min="5377" max="5377" width="7.109375" style="12" bestFit="1" customWidth="1"/>
    <col min="5378" max="5378" width="71.77734375" style="12" bestFit="1" customWidth="1"/>
    <col min="5379" max="5379" width="82.6640625" style="12" customWidth="1"/>
    <col min="5380" max="5380" width="16.88671875" style="12" bestFit="1" customWidth="1"/>
    <col min="5381" max="5381" width="30.21875" style="12" bestFit="1" customWidth="1"/>
    <col min="5382" max="5382" width="28.88671875" style="12" bestFit="1" customWidth="1"/>
    <col min="5383" max="5383" width="31.88671875" style="12" bestFit="1" customWidth="1"/>
    <col min="5384" max="5384" width="34.44140625" style="12" bestFit="1" customWidth="1"/>
    <col min="5385" max="5632" width="8.77734375" style="12"/>
    <col min="5633" max="5633" width="7.109375" style="12" bestFit="1" customWidth="1"/>
    <col min="5634" max="5634" width="71.77734375" style="12" bestFit="1" customWidth="1"/>
    <col min="5635" max="5635" width="82.6640625" style="12" customWidth="1"/>
    <col min="5636" max="5636" width="16.88671875" style="12" bestFit="1" customWidth="1"/>
    <col min="5637" max="5637" width="30.21875" style="12" bestFit="1" customWidth="1"/>
    <col min="5638" max="5638" width="28.88671875" style="12" bestFit="1" customWidth="1"/>
    <col min="5639" max="5639" width="31.88671875" style="12" bestFit="1" customWidth="1"/>
    <col min="5640" max="5640" width="34.44140625" style="12" bestFit="1" customWidth="1"/>
    <col min="5641" max="5888" width="8.77734375" style="12"/>
    <col min="5889" max="5889" width="7.109375" style="12" bestFit="1" customWidth="1"/>
    <col min="5890" max="5890" width="71.77734375" style="12" bestFit="1" customWidth="1"/>
    <col min="5891" max="5891" width="82.6640625" style="12" customWidth="1"/>
    <col min="5892" max="5892" width="16.88671875" style="12" bestFit="1" customWidth="1"/>
    <col min="5893" max="5893" width="30.21875" style="12" bestFit="1" customWidth="1"/>
    <col min="5894" max="5894" width="28.88671875" style="12" bestFit="1" customWidth="1"/>
    <col min="5895" max="5895" width="31.88671875" style="12" bestFit="1" customWidth="1"/>
    <col min="5896" max="5896" width="34.44140625" style="12" bestFit="1" customWidth="1"/>
    <col min="5897" max="6144" width="8.77734375" style="12"/>
    <col min="6145" max="6145" width="7.109375" style="12" bestFit="1" customWidth="1"/>
    <col min="6146" max="6146" width="71.77734375" style="12" bestFit="1" customWidth="1"/>
    <col min="6147" max="6147" width="82.6640625" style="12" customWidth="1"/>
    <col min="6148" max="6148" width="16.88671875" style="12" bestFit="1" customWidth="1"/>
    <col min="6149" max="6149" width="30.21875" style="12" bestFit="1" customWidth="1"/>
    <col min="6150" max="6150" width="28.88671875" style="12" bestFit="1" customWidth="1"/>
    <col min="6151" max="6151" width="31.88671875" style="12" bestFit="1" customWidth="1"/>
    <col min="6152" max="6152" width="34.44140625" style="12" bestFit="1" customWidth="1"/>
    <col min="6153" max="6400" width="8.77734375" style="12"/>
    <col min="6401" max="6401" width="7.109375" style="12" bestFit="1" customWidth="1"/>
    <col min="6402" max="6402" width="71.77734375" style="12" bestFit="1" customWidth="1"/>
    <col min="6403" max="6403" width="82.6640625" style="12" customWidth="1"/>
    <col min="6404" max="6404" width="16.88671875" style="12" bestFit="1" customWidth="1"/>
    <col min="6405" max="6405" width="30.21875" style="12" bestFit="1" customWidth="1"/>
    <col min="6406" max="6406" width="28.88671875" style="12" bestFit="1" customWidth="1"/>
    <col min="6407" max="6407" width="31.88671875" style="12" bestFit="1" customWidth="1"/>
    <col min="6408" max="6408" width="34.44140625" style="12" bestFit="1" customWidth="1"/>
    <col min="6409" max="6656" width="8.77734375" style="12"/>
    <col min="6657" max="6657" width="7.109375" style="12" bestFit="1" customWidth="1"/>
    <col min="6658" max="6658" width="71.77734375" style="12" bestFit="1" customWidth="1"/>
    <col min="6659" max="6659" width="82.6640625" style="12" customWidth="1"/>
    <col min="6660" max="6660" width="16.88671875" style="12" bestFit="1" customWidth="1"/>
    <col min="6661" max="6661" width="30.21875" style="12" bestFit="1" customWidth="1"/>
    <col min="6662" max="6662" width="28.88671875" style="12" bestFit="1" customWidth="1"/>
    <col min="6663" max="6663" width="31.88671875" style="12" bestFit="1" customWidth="1"/>
    <col min="6664" max="6664" width="34.44140625" style="12" bestFit="1" customWidth="1"/>
    <col min="6665" max="6912" width="8.77734375" style="12"/>
    <col min="6913" max="6913" width="7.109375" style="12" bestFit="1" customWidth="1"/>
    <col min="6914" max="6914" width="71.77734375" style="12" bestFit="1" customWidth="1"/>
    <col min="6915" max="6915" width="82.6640625" style="12" customWidth="1"/>
    <col min="6916" max="6916" width="16.88671875" style="12" bestFit="1" customWidth="1"/>
    <col min="6917" max="6917" width="30.21875" style="12" bestFit="1" customWidth="1"/>
    <col min="6918" max="6918" width="28.88671875" style="12" bestFit="1" customWidth="1"/>
    <col min="6919" max="6919" width="31.88671875" style="12" bestFit="1" customWidth="1"/>
    <col min="6920" max="6920" width="34.44140625" style="12" bestFit="1" customWidth="1"/>
    <col min="6921" max="7168" width="8.77734375" style="12"/>
    <col min="7169" max="7169" width="7.109375" style="12" bestFit="1" customWidth="1"/>
    <col min="7170" max="7170" width="71.77734375" style="12" bestFit="1" customWidth="1"/>
    <col min="7171" max="7171" width="82.6640625" style="12" customWidth="1"/>
    <col min="7172" max="7172" width="16.88671875" style="12" bestFit="1" customWidth="1"/>
    <col min="7173" max="7173" width="30.21875" style="12" bestFit="1" customWidth="1"/>
    <col min="7174" max="7174" width="28.88671875" style="12" bestFit="1" customWidth="1"/>
    <col min="7175" max="7175" width="31.88671875" style="12" bestFit="1" customWidth="1"/>
    <col min="7176" max="7176" width="34.44140625" style="12" bestFit="1" customWidth="1"/>
    <col min="7177" max="7424" width="8.77734375" style="12"/>
    <col min="7425" max="7425" width="7.109375" style="12" bestFit="1" customWidth="1"/>
    <col min="7426" max="7426" width="71.77734375" style="12" bestFit="1" customWidth="1"/>
    <col min="7427" max="7427" width="82.6640625" style="12" customWidth="1"/>
    <col min="7428" max="7428" width="16.88671875" style="12" bestFit="1" customWidth="1"/>
    <col min="7429" max="7429" width="30.21875" style="12" bestFit="1" customWidth="1"/>
    <col min="7430" max="7430" width="28.88671875" style="12" bestFit="1" customWidth="1"/>
    <col min="7431" max="7431" width="31.88671875" style="12" bestFit="1" customWidth="1"/>
    <col min="7432" max="7432" width="34.44140625" style="12" bestFit="1" customWidth="1"/>
    <col min="7433" max="7680" width="8.77734375" style="12"/>
    <col min="7681" max="7681" width="7.109375" style="12" bestFit="1" customWidth="1"/>
    <col min="7682" max="7682" width="71.77734375" style="12" bestFit="1" customWidth="1"/>
    <col min="7683" max="7683" width="82.6640625" style="12" customWidth="1"/>
    <col min="7684" max="7684" width="16.88671875" style="12" bestFit="1" customWidth="1"/>
    <col min="7685" max="7685" width="30.21875" style="12" bestFit="1" customWidth="1"/>
    <col min="7686" max="7686" width="28.88671875" style="12" bestFit="1" customWidth="1"/>
    <col min="7687" max="7687" width="31.88671875" style="12" bestFit="1" customWidth="1"/>
    <col min="7688" max="7688" width="34.44140625" style="12" bestFit="1" customWidth="1"/>
    <col min="7689" max="7936" width="8.77734375" style="12"/>
    <col min="7937" max="7937" width="7.109375" style="12" bestFit="1" customWidth="1"/>
    <col min="7938" max="7938" width="71.77734375" style="12" bestFit="1" customWidth="1"/>
    <col min="7939" max="7939" width="82.6640625" style="12" customWidth="1"/>
    <col min="7940" max="7940" width="16.88671875" style="12" bestFit="1" customWidth="1"/>
    <col min="7941" max="7941" width="30.21875" style="12" bestFit="1" customWidth="1"/>
    <col min="7942" max="7942" width="28.88671875" style="12" bestFit="1" customWidth="1"/>
    <col min="7943" max="7943" width="31.88671875" style="12" bestFit="1" customWidth="1"/>
    <col min="7944" max="7944" width="34.44140625" style="12" bestFit="1" customWidth="1"/>
    <col min="7945" max="8192" width="8.77734375" style="12"/>
    <col min="8193" max="8193" width="7.109375" style="12" bestFit="1" customWidth="1"/>
    <col min="8194" max="8194" width="71.77734375" style="12" bestFit="1" customWidth="1"/>
    <col min="8195" max="8195" width="82.6640625" style="12" customWidth="1"/>
    <col min="8196" max="8196" width="16.88671875" style="12" bestFit="1" customWidth="1"/>
    <col min="8197" max="8197" width="30.21875" style="12" bestFit="1" customWidth="1"/>
    <col min="8198" max="8198" width="28.88671875" style="12" bestFit="1" customWidth="1"/>
    <col min="8199" max="8199" width="31.88671875" style="12" bestFit="1" customWidth="1"/>
    <col min="8200" max="8200" width="34.44140625" style="12" bestFit="1" customWidth="1"/>
    <col min="8201" max="8448" width="8.77734375" style="12"/>
    <col min="8449" max="8449" width="7.109375" style="12" bestFit="1" customWidth="1"/>
    <col min="8450" max="8450" width="71.77734375" style="12" bestFit="1" customWidth="1"/>
    <col min="8451" max="8451" width="82.6640625" style="12" customWidth="1"/>
    <col min="8452" max="8452" width="16.88671875" style="12" bestFit="1" customWidth="1"/>
    <col min="8453" max="8453" width="30.21875" style="12" bestFit="1" customWidth="1"/>
    <col min="8454" max="8454" width="28.88671875" style="12" bestFit="1" customWidth="1"/>
    <col min="8455" max="8455" width="31.88671875" style="12" bestFit="1" customWidth="1"/>
    <col min="8456" max="8456" width="34.44140625" style="12" bestFit="1" customWidth="1"/>
    <col min="8457" max="8704" width="8.77734375" style="12"/>
    <col min="8705" max="8705" width="7.109375" style="12" bestFit="1" customWidth="1"/>
    <col min="8706" max="8706" width="71.77734375" style="12" bestFit="1" customWidth="1"/>
    <col min="8707" max="8707" width="82.6640625" style="12" customWidth="1"/>
    <col min="8708" max="8708" width="16.88671875" style="12" bestFit="1" customWidth="1"/>
    <col min="8709" max="8709" width="30.21875" style="12" bestFit="1" customWidth="1"/>
    <col min="8710" max="8710" width="28.88671875" style="12" bestFit="1" customWidth="1"/>
    <col min="8711" max="8711" width="31.88671875" style="12" bestFit="1" customWidth="1"/>
    <col min="8712" max="8712" width="34.44140625" style="12" bestFit="1" customWidth="1"/>
    <col min="8713" max="8960" width="8.77734375" style="12"/>
    <col min="8961" max="8961" width="7.109375" style="12" bestFit="1" customWidth="1"/>
    <col min="8962" max="8962" width="71.77734375" style="12" bestFit="1" customWidth="1"/>
    <col min="8963" max="8963" width="82.6640625" style="12" customWidth="1"/>
    <col min="8964" max="8964" width="16.88671875" style="12" bestFit="1" customWidth="1"/>
    <col min="8965" max="8965" width="30.21875" style="12" bestFit="1" customWidth="1"/>
    <col min="8966" max="8966" width="28.88671875" style="12" bestFit="1" customWidth="1"/>
    <col min="8967" max="8967" width="31.88671875" style="12" bestFit="1" customWidth="1"/>
    <col min="8968" max="8968" width="34.44140625" style="12" bestFit="1" customWidth="1"/>
    <col min="8969" max="9216" width="8.77734375" style="12"/>
    <col min="9217" max="9217" width="7.109375" style="12" bestFit="1" customWidth="1"/>
    <col min="9218" max="9218" width="71.77734375" style="12" bestFit="1" customWidth="1"/>
    <col min="9219" max="9219" width="82.6640625" style="12" customWidth="1"/>
    <col min="9220" max="9220" width="16.88671875" style="12" bestFit="1" customWidth="1"/>
    <col min="9221" max="9221" width="30.21875" style="12" bestFit="1" customWidth="1"/>
    <col min="9222" max="9222" width="28.88671875" style="12" bestFit="1" customWidth="1"/>
    <col min="9223" max="9223" width="31.88671875" style="12" bestFit="1" customWidth="1"/>
    <col min="9224" max="9224" width="34.44140625" style="12" bestFit="1" customWidth="1"/>
    <col min="9225" max="9472" width="8.77734375" style="12"/>
    <col min="9473" max="9473" width="7.109375" style="12" bestFit="1" customWidth="1"/>
    <col min="9474" max="9474" width="71.77734375" style="12" bestFit="1" customWidth="1"/>
    <col min="9475" max="9475" width="82.6640625" style="12" customWidth="1"/>
    <col min="9476" max="9476" width="16.88671875" style="12" bestFit="1" customWidth="1"/>
    <col min="9477" max="9477" width="30.21875" style="12" bestFit="1" customWidth="1"/>
    <col min="9478" max="9478" width="28.88671875" style="12" bestFit="1" customWidth="1"/>
    <col min="9479" max="9479" width="31.88671875" style="12" bestFit="1" customWidth="1"/>
    <col min="9480" max="9480" width="34.44140625" style="12" bestFit="1" customWidth="1"/>
    <col min="9481" max="9728" width="8.77734375" style="12"/>
    <col min="9729" max="9729" width="7.109375" style="12" bestFit="1" customWidth="1"/>
    <col min="9730" max="9730" width="71.77734375" style="12" bestFit="1" customWidth="1"/>
    <col min="9731" max="9731" width="82.6640625" style="12" customWidth="1"/>
    <col min="9732" max="9732" width="16.88671875" style="12" bestFit="1" customWidth="1"/>
    <col min="9733" max="9733" width="30.21875" style="12" bestFit="1" customWidth="1"/>
    <col min="9734" max="9734" width="28.88671875" style="12" bestFit="1" customWidth="1"/>
    <col min="9735" max="9735" width="31.88671875" style="12" bestFit="1" customWidth="1"/>
    <col min="9736" max="9736" width="34.44140625" style="12" bestFit="1" customWidth="1"/>
    <col min="9737" max="9984" width="8.77734375" style="12"/>
    <col min="9985" max="9985" width="7.109375" style="12" bestFit="1" customWidth="1"/>
    <col min="9986" max="9986" width="71.77734375" style="12" bestFit="1" customWidth="1"/>
    <col min="9987" max="9987" width="82.6640625" style="12" customWidth="1"/>
    <col min="9988" max="9988" width="16.88671875" style="12" bestFit="1" customWidth="1"/>
    <col min="9989" max="9989" width="30.21875" style="12" bestFit="1" customWidth="1"/>
    <col min="9990" max="9990" width="28.88671875" style="12" bestFit="1" customWidth="1"/>
    <col min="9991" max="9991" width="31.88671875" style="12" bestFit="1" customWidth="1"/>
    <col min="9992" max="9992" width="34.44140625" style="12" bestFit="1" customWidth="1"/>
    <col min="9993" max="10240" width="8.77734375" style="12"/>
    <col min="10241" max="10241" width="7.109375" style="12" bestFit="1" customWidth="1"/>
    <col min="10242" max="10242" width="71.77734375" style="12" bestFit="1" customWidth="1"/>
    <col min="10243" max="10243" width="82.6640625" style="12" customWidth="1"/>
    <col min="10244" max="10244" width="16.88671875" style="12" bestFit="1" customWidth="1"/>
    <col min="10245" max="10245" width="30.21875" style="12" bestFit="1" customWidth="1"/>
    <col min="10246" max="10246" width="28.88671875" style="12" bestFit="1" customWidth="1"/>
    <col min="10247" max="10247" width="31.88671875" style="12" bestFit="1" customWidth="1"/>
    <col min="10248" max="10248" width="34.44140625" style="12" bestFit="1" customWidth="1"/>
    <col min="10249" max="10496" width="8.77734375" style="12"/>
    <col min="10497" max="10497" width="7.109375" style="12" bestFit="1" customWidth="1"/>
    <col min="10498" max="10498" width="71.77734375" style="12" bestFit="1" customWidth="1"/>
    <col min="10499" max="10499" width="82.6640625" style="12" customWidth="1"/>
    <col min="10500" max="10500" width="16.88671875" style="12" bestFit="1" customWidth="1"/>
    <col min="10501" max="10501" width="30.21875" style="12" bestFit="1" customWidth="1"/>
    <col min="10502" max="10502" width="28.88671875" style="12" bestFit="1" customWidth="1"/>
    <col min="10503" max="10503" width="31.88671875" style="12" bestFit="1" customWidth="1"/>
    <col min="10504" max="10504" width="34.44140625" style="12" bestFit="1" customWidth="1"/>
    <col min="10505" max="10752" width="8.77734375" style="12"/>
    <col min="10753" max="10753" width="7.109375" style="12" bestFit="1" customWidth="1"/>
    <col min="10754" max="10754" width="71.77734375" style="12" bestFit="1" customWidth="1"/>
    <col min="10755" max="10755" width="82.6640625" style="12" customWidth="1"/>
    <col min="10756" max="10756" width="16.88671875" style="12" bestFit="1" customWidth="1"/>
    <col min="10757" max="10757" width="30.21875" style="12" bestFit="1" customWidth="1"/>
    <col min="10758" max="10758" width="28.88671875" style="12" bestFit="1" customWidth="1"/>
    <col min="10759" max="10759" width="31.88671875" style="12" bestFit="1" customWidth="1"/>
    <col min="10760" max="10760" width="34.44140625" style="12" bestFit="1" customWidth="1"/>
    <col min="10761" max="11008" width="8.77734375" style="12"/>
    <col min="11009" max="11009" width="7.109375" style="12" bestFit="1" customWidth="1"/>
    <col min="11010" max="11010" width="71.77734375" style="12" bestFit="1" customWidth="1"/>
    <col min="11011" max="11011" width="82.6640625" style="12" customWidth="1"/>
    <col min="11012" max="11012" width="16.88671875" style="12" bestFit="1" customWidth="1"/>
    <col min="11013" max="11013" width="30.21875" style="12" bestFit="1" customWidth="1"/>
    <col min="11014" max="11014" width="28.88671875" style="12" bestFit="1" customWidth="1"/>
    <col min="11015" max="11015" width="31.88671875" style="12" bestFit="1" customWidth="1"/>
    <col min="11016" max="11016" width="34.44140625" style="12" bestFit="1" customWidth="1"/>
    <col min="11017" max="11264" width="8.77734375" style="12"/>
    <col min="11265" max="11265" width="7.109375" style="12" bestFit="1" customWidth="1"/>
    <col min="11266" max="11266" width="71.77734375" style="12" bestFit="1" customWidth="1"/>
    <col min="11267" max="11267" width="82.6640625" style="12" customWidth="1"/>
    <col min="11268" max="11268" width="16.88671875" style="12" bestFit="1" customWidth="1"/>
    <col min="11269" max="11269" width="30.21875" style="12" bestFit="1" customWidth="1"/>
    <col min="11270" max="11270" width="28.88671875" style="12" bestFit="1" customWidth="1"/>
    <col min="11271" max="11271" width="31.88671875" style="12" bestFit="1" customWidth="1"/>
    <col min="11272" max="11272" width="34.44140625" style="12" bestFit="1" customWidth="1"/>
    <col min="11273" max="11520" width="8.77734375" style="12"/>
    <col min="11521" max="11521" width="7.109375" style="12" bestFit="1" customWidth="1"/>
    <col min="11522" max="11522" width="71.77734375" style="12" bestFit="1" customWidth="1"/>
    <col min="11523" max="11523" width="82.6640625" style="12" customWidth="1"/>
    <col min="11524" max="11524" width="16.88671875" style="12" bestFit="1" customWidth="1"/>
    <col min="11525" max="11525" width="30.21875" style="12" bestFit="1" customWidth="1"/>
    <col min="11526" max="11526" width="28.88671875" style="12" bestFit="1" customWidth="1"/>
    <col min="11527" max="11527" width="31.88671875" style="12" bestFit="1" customWidth="1"/>
    <col min="11528" max="11528" width="34.44140625" style="12" bestFit="1" customWidth="1"/>
    <col min="11529" max="11776" width="8.77734375" style="12"/>
    <col min="11777" max="11777" width="7.109375" style="12" bestFit="1" customWidth="1"/>
    <col min="11778" max="11778" width="71.77734375" style="12" bestFit="1" customWidth="1"/>
    <col min="11779" max="11779" width="82.6640625" style="12" customWidth="1"/>
    <col min="11780" max="11780" width="16.88671875" style="12" bestFit="1" customWidth="1"/>
    <col min="11781" max="11781" width="30.21875" style="12" bestFit="1" customWidth="1"/>
    <col min="11782" max="11782" width="28.88671875" style="12" bestFit="1" customWidth="1"/>
    <col min="11783" max="11783" width="31.88671875" style="12" bestFit="1" customWidth="1"/>
    <col min="11784" max="11784" width="34.44140625" style="12" bestFit="1" customWidth="1"/>
    <col min="11785" max="12032" width="8.77734375" style="12"/>
    <col min="12033" max="12033" width="7.109375" style="12" bestFit="1" customWidth="1"/>
    <col min="12034" max="12034" width="71.77734375" style="12" bestFit="1" customWidth="1"/>
    <col min="12035" max="12035" width="82.6640625" style="12" customWidth="1"/>
    <col min="12036" max="12036" width="16.88671875" style="12" bestFit="1" customWidth="1"/>
    <col min="12037" max="12037" width="30.21875" style="12" bestFit="1" customWidth="1"/>
    <col min="12038" max="12038" width="28.88671875" style="12" bestFit="1" customWidth="1"/>
    <col min="12039" max="12039" width="31.88671875" style="12" bestFit="1" customWidth="1"/>
    <col min="12040" max="12040" width="34.44140625" style="12" bestFit="1" customWidth="1"/>
    <col min="12041" max="12288" width="8.77734375" style="12"/>
    <col min="12289" max="12289" width="7.109375" style="12" bestFit="1" customWidth="1"/>
    <col min="12290" max="12290" width="71.77734375" style="12" bestFit="1" customWidth="1"/>
    <col min="12291" max="12291" width="82.6640625" style="12" customWidth="1"/>
    <col min="12292" max="12292" width="16.88671875" style="12" bestFit="1" customWidth="1"/>
    <col min="12293" max="12293" width="30.21875" style="12" bestFit="1" customWidth="1"/>
    <col min="12294" max="12294" width="28.88671875" style="12" bestFit="1" customWidth="1"/>
    <col min="12295" max="12295" width="31.88671875" style="12" bestFit="1" customWidth="1"/>
    <col min="12296" max="12296" width="34.44140625" style="12" bestFit="1" customWidth="1"/>
    <col min="12297" max="12544" width="8.77734375" style="12"/>
    <col min="12545" max="12545" width="7.109375" style="12" bestFit="1" customWidth="1"/>
    <col min="12546" max="12546" width="71.77734375" style="12" bestFit="1" customWidth="1"/>
    <col min="12547" max="12547" width="82.6640625" style="12" customWidth="1"/>
    <col min="12548" max="12548" width="16.88671875" style="12" bestFit="1" customWidth="1"/>
    <col min="12549" max="12549" width="30.21875" style="12" bestFit="1" customWidth="1"/>
    <col min="12550" max="12550" width="28.88671875" style="12" bestFit="1" customWidth="1"/>
    <col min="12551" max="12551" width="31.88671875" style="12" bestFit="1" customWidth="1"/>
    <col min="12552" max="12552" width="34.44140625" style="12" bestFit="1" customWidth="1"/>
    <col min="12553" max="12800" width="8.77734375" style="12"/>
    <col min="12801" max="12801" width="7.109375" style="12" bestFit="1" customWidth="1"/>
    <col min="12802" max="12802" width="71.77734375" style="12" bestFit="1" customWidth="1"/>
    <col min="12803" max="12803" width="82.6640625" style="12" customWidth="1"/>
    <col min="12804" max="12804" width="16.88671875" style="12" bestFit="1" customWidth="1"/>
    <col min="12805" max="12805" width="30.21875" style="12" bestFit="1" customWidth="1"/>
    <col min="12806" max="12806" width="28.88671875" style="12" bestFit="1" customWidth="1"/>
    <col min="12807" max="12807" width="31.88671875" style="12" bestFit="1" customWidth="1"/>
    <col min="12808" max="12808" width="34.44140625" style="12" bestFit="1" customWidth="1"/>
    <col min="12809" max="13056" width="8.77734375" style="12"/>
    <col min="13057" max="13057" width="7.109375" style="12" bestFit="1" customWidth="1"/>
    <col min="13058" max="13058" width="71.77734375" style="12" bestFit="1" customWidth="1"/>
    <col min="13059" max="13059" width="82.6640625" style="12" customWidth="1"/>
    <col min="13060" max="13060" width="16.88671875" style="12" bestFit="1" customWidth="1"/>
    <col min="13061" max="13061" width="30.21875" style="12" bestFit="1" customWidth="1"/>
    <col min="13062" max="13062" width="28.88671875" style="12" bestFit="1" customWidth="1"/>
    <col min="13063" max="13063" width="31.88671875" style="12" bestFit="1" customWidth="1"/>
    <col min="13064" max="13064" width="34.44140625" style="12" bestFit="1" customWidth="1"/>
    <col min="13065" max="13312" width="8.77734375" style="12"/>
    <col min="13313" max="13313" width="7.109375" style="12" bestFit="1" customWidth="1"/>
    <col min="13314" max="13314" width="71.77734375" style="12" bestFit="1" customWidth="1"/>
    <col min="13315" max="13315" width="82.6640625" style="12" customWidth="1"/>
    <col min="13316" max="13316" width="16.88671875" style="12" bestFit="1" customWidth="1"/>
    <col min="13317" max="13317" width="30.21875" style="12" bestFit="1" customWidth="1"/>
    <col min="13318" max="13318" width="28.88671875" style="12" bestFit="1" customWidth="1"/>
    <col min="13319" max="13319" width="31.88671875" style="12" bestFit="1" customWidth="1"/>
    <col min="13320" max="13320" width="34.44140625" style="12" bestFit="1" customWidth="1"/>
    <col min="13321" max="13568" width="8.77734375" style="12"/>
    <col min="13569" max="13569" width="7.109375" style="12" bestFit="1" customWidth="1"/>
    <col min="13570" max="13570" width="71.77734375" style="12" bestFit="1" customWidth="1"/>
    <col min="13571" max="13571" width="82.6640625" style="12" customWidth="1"/>
    <col min="13572" max="13572" width="16.88671875" style="12" bestFit="1" customWidth="1"/>
    <col min="13573" max="13573" width="30.21875" style="12" bestFit="1" customWidth="1"/>
    <col min="13574" max="13574" width="28.88671875" style="12" bestFit="1" customWidth="1"/>
    <col min="13575" max="13575" width="31.88671875" style="12" bestFit="1" customWidth="1"/>
    <col min="13576" max="13576" width="34.44140625" style="12" bestFit="1" customWidth="1"/>
    <col min="13577" max="13824" width="8.77734375" style="12"/>
    <col min="13825" max="13825" width="7.109375" style="12" bestFit="1" customWidth="1"/>
    <col min="13826" max="13826" width="71.77734375" style="12" bestFit="1" customWidth="1"/>
    <col min="13827" max="13827" width="82.6640625" style="12" customWidth="1"/>
    <col min="13828" max="13828" width="16.88671875" style="12" bestFit="1" customWidth="1"/>
    <col min="13829" max="13829" width="30.21875" style="12" bestFit="1" customWidth="1"/>
    <col min="13830" max="13830" width="28.88671875" style="12" bestFit="1" customWidth="1"/>
    <col min="13831" max="13831" width="31.88671875" style="12" bestFit="1" customWidth="1"/>
    <col min="13832" max="13832" width="34.44140625" style="12" bestFit="1" customWidth="1"/>
    <col min="13833" max="14080" width="8.77734375" style="12"/>
    <col min="14081" max="14081" width="7.109375" style="12" bestFit="1" customWidth="1"/>
    <col min="14082" max="14082" width="71.77734375" style="12" bestFit="1" customWidth="1"/>
    <col min="14083" max="14083" width="82.6640625" style="12" customWidth="1"/>
    <col min="14084" max="14084" width="16.88671875" style="12" bestFit="1" customWidth="1"/>
    <col min="14085" max="14085" width="30.21875" style="12" bestFit="1" customWidth="1"/>
    <col min="14086" max="14086" width="28.88671875" style="12" bestFit="1" customWidth="1"/>
    <col min="14087" max="14087" width="31.88671875" style="12" bestFit="1" customWidth="1"/>
    <col min="14088" max="14088" width="34.44140625" style="12" bestFit="1" customWidth="1"/>
    <col min="14089" max="14336" width="8.77734375" style="12"/>
    <col min="14337" max="14337" width="7.109375" style="12" bestFit="1" customWidth="1"/>
    <col min="14338" max="14338" width="71.77734375" style="12" bestFit="1" customWidth="1"/>
    <col min="14339" max="14339" width="82.6640625" style="12" customWidth="1"/>
    <col min="14340" max="14340" width="16.88671875" style="12" bestFit="1" customWidth="1"/>
    <col min="14341" max="14341" width="30.21875" style="12" bestFit="1" customWidth="1"/>
    <col min="14342" max="14342" width="28.88671875" style="12" bestFit="1" customWidth="1"/>
    <col min="14343" max="14343" width="31.88671875" style="12" bestFit="1" customWidth="1"/>
    <col min="14344" max="14344" width="34.44140625" style="12" bestFit="1" customWidth="1"/>
    <col min="14345" max="14592" width="8.77734375" style="12"/>
    <col min="14593" max="14593" width="7.109375" style="12" bestFit="1" customWidth="1"/>
    <col min="14594" max="14594" width="71.77734375" style="12" bestFit="1" customWidth="1"/>
    <col min="14595" max="14595" width="82.6640625" style="12" customWidth="1"/>
    <col min="14596" max="14596" width="16.88671875" style="12" bestFit="1" customWidth="1"/>
    <col min="14597" max="14597" width="30.21875" style="12" bestFit="1" customWidth="1"/>
    <col min="14598" max="14598" width="28.88671875" style="12" bestFit="1" customWidth="1"/>
    <col min="14599" max="14599" width="31.88671875" style="12" bestFit="1" customWidth="1"/>
    <col min="14600" max="14600" width="34.44140625" style="12" bestFit="1" customWidth="1"/>
    <col min="14601" max="14848" width="8.77734375" style="12"/>
    <col min="14849" max="14849" width="7.109375" style="12" bestFit="1" customWidth="1"/>
    <col min="14850" max="14850" width="71.77734375" style="12" bestFit="1" customWidth="1"/>
    <col min="14851" max="14851" width="82.6640625" style="12" customWidth="1"/>
    <col min="14852" max="14852" width="16.88671875" style="12" bestFit="1" customWidth="1"/>
    <col min="14853" max="14853" width="30.21875" style="12" bestFit="1" customWidth="1"/>
    <col min="14854" max="14854" width="28.88671875" style="12" bestFit="1" customWidth="1"/>
    <col min="14855" max="14855" width="31.88671875" style="12" bestFit="1" customWidth="1"/>
    <col min="14856" max="14856" width="34.44140625" style="12" bestFit="1" customWidth="1"/>
    <col min="14857" max="15104" width="8.77734375" style="12"/>
    <col min="15105" max="15105" width="7.109375" style="12" bestFit="1" customWidth="1"/>
    <col min="15106" max="15106" width="71.77734375" style="12" bestFit="1" customWidth="1"/>
    <col min="15107" max="15107" width="82.6640625" style="12" customWidth="1"/>
    <col min="15108" max="15108" width="16.88671875" style="12" bestFit="1" customWidth="1"/>
    <col min="15109" max="15109" width="30.21875" style="12" bestFit="1" customWidth="1"/>
    <col min="15110" max="15110" width="28.88671875" style="12" bestFit="1" customWidth="1"/>
    <col min="15111" max="15111" width="31.88671875" style="12" bestFit="1" customWidth="1"/>
    <col min="15112" max="15112" width="34.44140625" style="12" bestFit="1" customWidth="1"/>
    <col min="15113" max="15360" width="8.77734375" style="12"/>
    <col min="15361" max="15361" width="7.109375" style="12" bestFit="1" customWidth="1"/>
    <col min="15362" max="15362" width="71.77734375" style="12" bestFit="1" customWidth="1"/>
    <col min="15363" max="15363" width="82.6640625" style="12" customWidth="1"/>
    <col min="15364" max="15364" width="16.88671875" style="12" bestFit="1" customWidth="1"/>
    <col min="15365" max="15365" width="30.21875" style="12" bestFit="1" customWidth="1"/>
    <col min="15366" max="15366" width="28.88671875" style="12" bestFit="1" customWidth="1"/>
    <col min="15367" max="15367" width="31.88671875" style="12" bestFit="1" customWidth="1"/>
    <col min="15368" max="15368" width="34.44140625" style="12" bestFit="1" customWidth="1"/>
    <col min="15369" max="15616" width="8.77734375" style="12"/>
    <col min="15617" max="15617" width="7.109375" style="12" bestFit="1" customWidth="1"/>
    <col min="15618" max="15618" width="71.77734375" style="12" bestFit="1" customWidth="1"/>
    <col min="15619" max="15619" width="82.6640625" style="12" customWidth="1"/>
    <col min="15620" max="15620" width="16.88671875" style="12" bestFit="1" customWidth="1"/>
    <col min="15621" max="15621" width="30.21875" style="12" bestFit="1" customWidth="1"/>
    <col min="15622" max="15622" width="28.88671875" style="12" bestFit="1" customWidth="1"/>
    <col min="15623" max="15623" width="31.88671875" style="12" bestFit="1" customWidth="1"/>
    <col min="15624" max="15624" width="34.44140625" style="12" bestFit="1" customWidth="1"/>
    <col min="15625" max="15872" width="8.77734375" style="12"/>
    <col min="15873" max="15873" width="7.109375" style="12" bestFit="1" customWidth="1"/>
    <col min="15874" max="15874" width="71.77734375" style="12" bestFit="1" customWidth="1"/>
    <col min="15875" max="15875" width="82.6640625" style="12" customWidth="1"/>
    <col min="15876" max="15876" width="16.88671875" style="12" bestFit="1" customWidth="1"/>
    <col min="15877" max="15877" width="30.21875" style="12" bestFit="1" customWidth="1"/>
    <col min="15878" max="15878" width="28.88671875" style="12" bestFit="1" customWidth="1"/>
    <col min="15879" max="15879" width="31.88671875" style="12" bestFit="1" customWidth="1"/>
    <col min="15880" max="15880" width="34.44140625" style="12" bestFit="1" customWidth="1"/>
    <col min="15881" max="16128" width="8.77734375" style="12"/>
    <col min="16129" max="16129" width="7.109375" style="12" bestFit="1" customWidth="1"/>
    <col min="16130" max="16130" width="71.77734375" style="12" bestFit="1" customWidth="1"/>
    <col min="16131" max="16131" width="82.6640625" style="12" customWidth="1"/>
    <col min="16132" max="16132" width="16.88671875" style="12" bestFit="1" customWidth="1"/>
    <col min="16133" max="16133" width="30.21875" style="12" bestFit="1" customWidth="1"/>
    <col min="16134" max="16134" width="28.88671875" style="12" bestFit="1" customWidth="1"/>
    <col min="16135" max="16135" width="31.88671875" style="12" bestFit="1" customWidth="1"/>
    <col min="16136" max="16136" width="34.44140625" style="12" bestFit="1" customWidth="1"/>
    <col min="16137" max="16384" width="8.77734375" style="12"/>
  </cols>
  <sheetData>
    <row r="1" spans="1:8" ht="30" customHeight="1" x14ac:dyDescent="0.2">
      <c r="A1" s="11"/>
      <c r="B1" s="67" t="s">
        <v>189</v>
      </c>
      <c r="C1" s="67"/>
      <c r="D1" s="67"/>
      <c r="E1" s="67"/>
      <c r="F1" s="67"/>
      <c r="G1" s="67"/>
      <c r="H1" s="11"/>
    </row>
    <row r="2" spans="1:8" ht="22.2" thickBot="1" x14ac:dyDescent="0.25">
      <c r="A2" s="11"/>
      <c r="B2" s="13"/>
      <c r="C2" s="14"/>
      <c r="D2" s="11"/>
      <c r="E2" s="11"/>
      <c r="F2" s="15" t="s">
        <v>44</v>
      </c>
      <c r="G2" s="15" t="s">
        <v>43</v>
      </c>
      <c r="H2" s="15"/>
    </row>
    <row r="3" spans="1:8" s="16" customFormat="1" ht="63.45" customHeight="1" thickBot="1" x14ac:dyDescent="0.25">
      <c r="A3" s="68"/>
      <c r="B3" s="69" t="s">
        <v>45</v>
      </c>
      <c r="C3" s="69" t="s">
        <v>46</v>
      </c>
      <c r="D3" s="70" t="s">
        <v>47</v>
      </c>
      <c r="E3" s="70" t="s">
        <v>48</v>
      </c>
      <c r="F3" s="69" t="s">
        <v>190</v>
      </c>
      <c r="G3" s="69" t="s">
        <v>50</v>
      </c>
      <c r="H3" s="71" t="s">
        <v>51</v>
      </c>
    </row>
    <row r="4" spans="1:8" s="17" customFormat="1" ht="48" customHeight="1" x14ac:dyDescent="0.9">
      <c r="A4" s="72">
        <v>1</v>
      </c>
      <c r="B4" s="73" t="s">
        <v>40</v>
      </c>
      <c r="C4" s="74" t="s">
        <v>52</v>
      </c>
      <c r="D4" s="75" ph="1">
        <f>SUM(D5:D8)</f>
        <v>23098.354999999996</v>
      </c>
      <c r="E4" s="75" ph="1">
        <f>SUM(E5:E8)</f>
        <v>-718016473.23799992</v>
      </c>
      <c r="F4" s="75">
        <f>MAX(F5:F8)</f>
        <v>400000</v>
      </c>
      <c r="G4" s="75">
        <f>MIN(G5:G8)</f>
        <v>-38727</v>
      </c>
      <c r="H4" s="76">
        <f>E4/D4</f>
        <v>-31085.17785089025</v>
      </c>
    </row>
    <row r="5" spans="1:8" s="17" customFormat="1" ht="48" customHeight="1" x14ac:dyDescent="0.9">
      <c r="A5" s="77" t="s">
        <v>52</v>
      </c>
      <c r="B5" s="78" t="s">
        <v>52</v>
      </c>
      <c r="C5" s="79" t="s">
        <v>191</v>
      </c>
      <c r="D5" s="80" ph="1">
        <v>8998.6319999999996</v>
      </c>
      <c r="E5" s="80">
        <v>-318157768.56400007</v>
      </c>
      <c r="F5" s="80">
        <v>-24000</v>
      </c>
      <c r="G5" s="80">
        <v>-36391</v>
      </c>
      <c r="H5" s="81">
        <v>-35.356237321850706</v>
      </c>
    </row>
    <row r="6" spans="1:8" s="17" customFormat="1" ht="48" customHeight="1" x14ac:dyDescent="0.9">
      <c r="A6" s="77" t="s">
        <v>52</v>
      </c>
      <c r="B6" s="78" t="s">
        <v>52</v>
      </c>
      <c r="C6" s="79" t="s">
        <v>192</v>
      </c>
      <c r="D6" s="80" ph="1">
        <v>6997.9369999999999</v>
      </c>
      <c r="E6" s="80">
        <v>-253829779.49899995</v>
      </c>
      <c r="F6" s="80">
        <v>-22636</v>
      </c>
      <c r="G6" s="80">
        <v>-38727</v>
      </c>
      <c r="H6" s="81">
        <v>-36.272086973489465</v>
      </c>
    </row>
    <row r="7" spans="1:8" s="17" customFormat="1" ht="48" customHeight="1" x14ac:dyDescent="0.9">
      <c r="A7" s="77" t="s">
        <v>52</v>
      </c>
      <c r="B7" s="78" t="s">
        <v>52</v>
      </c>
      <c r="C7" s="79" t="s">
        <v>193</v>
      </c>
      <c r="D7" s="80" ph="1">
        <v>3604.6479999999992</v>
      </c>
      <c r="E7" s="80">
        <v>-25807174.779999994</v>
      </c>
      <c r="F7" s="80">
        <v>23500</v>
      </c>
      <c r="G7" s="80">
        <v>-17800</v>
      </c>
      <c r="H7" s="81">
        <v>-7.159416059487639</v>
      </c>
    </row>
    <row r="8" spans="1:8" s="17" customFormat="1" ht="48" customHeight="1" x14ac:dyDescent="0.9">
      <c r="A8" s="77" t="s">
        <v>52</v>
      </c>
      <c r="B8" s="82" t="s">
        <v>33</v>
      </c>
      <c r="C8" s="83" t="s">
        <v>194</v>
      </c>
      <c r="D8" s="80" ph="1">
        <v>3497.1379999999999</v>
      </c>
      <c r="E8" s="80">
        <v>-120221750.395</v>
      </c>
      <c r="F8" s="80">
        <v>400000</v>
      </c>
      <c r="G8" s="80">
        <v>-37532</v>
      </c>
      <c r="H8" s="81">
        <v>-34.377182254460649</v>
      </c>
    </row>
    <row r="9" spans="1:8" s="17" customFormat="1" ht="48" customHeight="1" x14ac:dyDescent="0.9">
      <c r="A9" s="77">
        <v>2</v>
      </c>
      <c r="B9" s="82" t="s">
        <v>56</v>
      </c>
      <c r="C9" s="79" t="s">
        <v>57</v>
      </c>
      <c r="D9" s="84" ph="1">
        <v>13772.66</v>
      </c>
      <c r="E9" s="84" ph="1">
        <v>-6858508</v>
      </c>
      <c r="F9" s="84">
        <v>10000</v>
      </c>
      <c r="G9" s="84">
        <v>-33000</v>
      </c>
      <c r="H9" s="85">
        <v>-0.49797991092497745</v>
      </c>
    </row>
    <row r="10" spans="1:8" s="17" customFormat="1" ht="48" customHeight="1" x14ac:dyDescent="0.9">
      <c r="A10" s="77">
        <v>3</v>
      </c>
      <c r="B10" s="82" t="s">
        <v>62</v>
      </c>
      <c r="C10" s="83" t="s">
        <v>63</v>
      </c>
      <c r="D10" s="80" ph="1">
        <v>11999.184000000001</v>
      </c>
      <c r="E10" s="80">
        <v>-112960618.95099996</v>
      </c>
      <c r="F10" s="80">
        <v>39491</v>
      </c>
      <c r="G10" s="80">
        <v>-20008</v>
      </c>
      <c r="H10" s="81">
        <v>-9.4140250662878362</v>
      </c>
    </row>
    <row r="11" spans="1:8" s="17" customFormat="1" ht="48" customHeight="1" x14ac:dyDescent="0.9">
      <c r="A11" s="86">
        <v>4</v>
      </c>
      <c r="B11" s="73" t="s">
        <v>195</v>
      </c>
      <c r="C11" s="74" t="s">
        <v>52</v>
      </c>
      <c r="D11" s="75" ph="1">
        <f>SUM(D12:D13)</f>
        <v>7153.9420000000009</v>
      </c>
      <c r="E11" s="75" ph="1">
        <f>SUM(E12:E13)</f>
        <v>471896554.52399993</v>
      </c>
      <c r="F11" s="75">
        <f>MAX(F12:F13)</f>
        <v>200000</v>
      </c>
      <c r="G11" s="75">
        <f>MIN(G12:G13)</f>
        <v>-22667</v>
      </c>
      <c r="H11" s="76">
        <f>E11/D11</f>
        <v>65963.150738991157</v>
      </c>
    </row>
    <row r="12" spans="1:8" s="17" customFormat="1" ht="48" customHeight="1" x14ac:dyDescent="0.9">
      <c r="A12" s="77" t="s">
        <v>52</v>
      </c>
      <c r="B12" s="78" t="s">
        <v>52</v>
      </c>
      <c r="C12" s="83" t="s">
        <v>59</v>
      </c>
      <c r="D12" s="80" ph="1">
        <v>7059.822000000001</v>
      </c>
      <c r="E12" s="80">
        <v>466274902.63399994</v>
      </c>
      <c r="F12" s="80">
        <v>200000</v>
      </c>
      <c r="G12" s="80">
        <v>-22667</v>
      </c>
      <c r="H12" s="81">
        <v>66.046268961738676</v>
      </c>
    </row>
    <row r="13" spans="1:8" s="17" customFormat="1" ht="48" customHeight="1" x14ac:dyDescent="0.9">
      <c r="A13" s="77" t="s">
        <v>52</v>
      </c>
      <c r="B13" s="87" t="s">
        <v>60</v>
      </c>
      <c r="C13" s="79" t="s">
        <v>61</v>
      </c>
      <c r="D13" s="88" ph="1">
        <v>94.12</v>
      </c>
      <c r="E13" s="88">
        <v>5621651.8900000006</v>
      </c>
      <c r="F13" s="88">
        <v>60000</v>
      </c>
      <c r="G13" s="88">
        <v>59167</v>
      </c>
      <c r="H13" s="89">
        <v>59.728558117297069</v>
      </c>
    </row>
    <row r="14" spans="1:8" s="17" customFormat="1" ht="48" customHeight="1" x14ac:dyDescent="0.9">
      <c r="A14" s="86">
        <v>5</v>
      </c>
      <c r="B14" s="73" t="s">
        <v>68</v>
      </c>
      <c r="C14" s="74" t="s">
        <v>52</v>
      </c>
      <c r="D14" s="75" ph="1">
        <f>SUM(D15:D16)</f>
        <v>10983.044999999998</v>
      </c>
      <c r="E14" s="75" ph="1">
        <f>SUM(E15:E16)</f>
        <v>-232102572.60300004</v>
      </c>
      <c r="F14" s="75">
        <f>MAX(F15:F16)</f>
        <v>30000</v>
      </c>
      <c r="G14" s="75">
        <f>MIN(G15:G16)</f>
        <v>-29099</v>
      </c>
      <c r="H14" s="76">
        <f>E14/D14</f>
        <v>-21132.807213573291</v>
      </c>
    </row>
    <row r="15" spans="1:8" s="17" customFormat="1" ht="48" customHeight="1" x14ac:dyDescent="0.9">
      <c r="A15" s="77" t="s">
        <v>52</v>
      </c>
      <c r="B15" s="82" t="s">
        <v>69</v>
      </c>
      <c r="C15" s="79" t="s">
        <v>70</v>
      </c>
      <c r="D15" s="84" ph="1">
        <v>5995.1299999999983</v>
      </c>
      <c r="E15" s="84" ph="1">
        <v>-109022591.09800002</v>
      </c>
      <c r="F15" s="84">
        <v>30000</v>
      </c>
      <c r="G15" s="84">
        <v>-18875</v>
      </c>
      <c r="H15" s="85">
        <v>-18.185192163973102</v>
      </c>
    </row>
    <row r="16" spans="1:8" s="17" customFormat="1" ht="48" customHeight="1" x14ac:dyDescent="0.9">
      <c r="A16" s="77" t="s">
        <v>52</v>
      </c>
      <c r="B16" s="87" t="s">
        <v>71</v>
      </c>
      <c r="C16" s="79" t="s">
        <v>72</v>
      </c>
      <c r="D16" s="80" ph="1">
        <v>4987.9149999999991</v>
      </c>
      <c r="E16" s="80">
        <v>-123079981.50500001</v>
      </c>
      <c r="F16" s="80">
        <v>-21323</v>
      </c>
      <c r="G16" s="80">
        <v>-29099</v>
      </c>
      <c r="H16" s="81">
        <v>-24.675637316393733</v>
      </c>
    </row>
    <row r="17" spans="1:8" s="17" customFormat="1" ht="48" customHeight="1" x14ac:dyDescent="0.9">
      <c r="A17" s="77">
        <v>6</v>
      </c>
      <c r="B17" s="82" t="s">
        <v>83</v>
      </c>
      <c r="C17" s="83" t="s">
        <v>196</v>
      </c>
      <c r="D17" s="80" ph="1">
        <v>3984.1910000000007</v>
      </c>
      <c r="E17" s="80">
        <v>-27527560.239999998</v>
      </c>
      <c r="F17" s="80">
        <v>7360</v>
      </c>
      <c r="G17" s="80">
        <v>-16960</v>
      </c>
      <c r="H17" s="81">
        <v>-6.9091969335807422</v>
      </c>
    </row>
    <row r="18" spans="1:8" s="17" customFormat="1" ht="48" customHeight="1" x14ac:dyDescent="0.9">
      <c r="A18" s="77">
        <v>7</v>
      </c>
      <c r="B18" s="82" t="s">
        <v>66</v>
      </c>
      <c r="C18" s="83" t="s">
        <v>67</v>
      </c>
      <c r="D18" s="80" ph="1">
        <v>3396.15</v>
      </c>
      <c r="E18" s="80">
        <v>51536250</v>
      </c>
      <c r="F18" s="80">
        <v>103000</v>
      </c>
      <c r="G18" s="80">
        <v>15000</v>
      </c>
      <c r="H18" s="81">
        <v>15.174903935338545</v>
      </c>
    </row>
    <row r="19" spans="1:8" s="17" customFormat="1" ht="48" customHeight="1" x14ac:dyDescent="0.9">
      <c r="A19" s="77">
        <v>8</v>
      </c>
      <c r="B19" s="82" t="s">
        <v>75</v>
      </c>
      <c r="C19" s="83" t="s">
        <v>76</v>
      </c>
      <c r="D19" s="80" ph="1">
        <v>2524.8810000000003</v>
      </c>
      <c r="E19" s="80">
        <v>246947375</v>
      </c>
      <c r="F19" s="80">
        <v>300000</v>
      </c>
      <c r="G19" s="80">
        <v>-15000</v>
      </c>
      <c r="H19" s="81">
        <v>97.805550043744617</v>
      </c>
    </row>
    <row r="20" spans="1:8" s="17" customFormat="1" ht="48" customHeight="1" x14ac:dyDescent="0.9">
      <c r="A20" s="77">
        <v>9</v>
      </c>
      <c r="B20" s="82" t="s">
        <v>73</v>
      </c>
      <c r="C20" s="79" t="s">
        <v>74</v>
      </c>
      <c r="D20" s="84" ph="1">
        <v>2487.433</v>
      </c>
      <c r="E20" s="84" ph="1">
        <v>-4375871</v>
      </c>
      <c r="F20" s="84">
        <v>40000</v>
      </c>
      <c r="G20" s="84">
        <v>-5000</v>
      </c>
      <c r="H20" s="85">
        <v>-1.7591915038515611</v>
      </c>
    </row>
    <row r="21" spans="1:8" s="17" customFormat="1" ht="48" customHeight="1" x14ac:dyDescent="0.9">
      <c r="A21" s="77">
        <v>10</v>
      </c>
      <c r="B21" s="87" t="s">
        <v>89</v>
      </c>
      <c r="C21" s="83" t="s">
        <v>90</v>
      </c>
      <c r="D21" s="80" ph="1">
        <v>2460.08</v>
      </c>
      <c r="E21" s="80">
        <v>40496425</v>
      </c>
      <c r="F21" s="80">
        <v>180000</v>
      </c>
      <c r="G21" s="80">
        <v>-15000</v>
      </c>
      <c r="H21" s="81">
        <v>16.461426051185327</v>
      </c>
    </row>
    <row r="22" spans="1:8" s="17" customFormat="1" ht="48" customHeight="1" x14ac:dyDescent="0.9">
      <c r="A22" s="77">
        <v>11</v>
      </c>
      <c r="B22" s="87" t="s">
        <v>80</v>
      </c>
      <c r="C22" s="79" t="s">
        <v>63</v>
      </c>
      <c r="D22" s="84" ph="1">
        <v>2043.4500000000003</v>
      </c>
      <c r="E22" s="84" ph="1">
        <v>4393710</v>
      </c>
      <c r="F22" s="84">
        <v>8500</v>
      </c>
      <c r="G22" s="84">
        <v>-3000</v>
      </c>
      <c r="H22" s="85">
        <v>2.1501431402774713</v>
      </c>
    </row>
    <row r="23" spans="1:8" s="17" customFormat="1" ht="48" customHeight="1" x14ac:dyDescent="0.9">
      <c r="A23" s="77">
        <v>12</v>
      </c>
      <c r="B23" s="82" t="s">
        <v>95</v>
      </c>
      <c r="C23" s="83" t="s">
        <v>96</v>
      </c>
      <c r="D23" s="80" ph="1">
        <v>1934.5329999999999</v>
      </c>
      <c r="E23" s="80">
        <v>-1362025.0000000002</v>
      </c>
      <c r="F23" s="80">
        <v>18000</v>
      </c>
      <c r="G23" s="80">
        <v>-7700</v>
      </c>
      <c r="H23" s="81">
        <v>-0.70405880902522744</v>
      </c>
    </row>
    <row r="24" spans="1:8" s="17" customFormat="1" ht="48" customHeight="1" x14ac:dyDescent="0.9">
      <c r="A24" s="77">
        <v>13</v>
      </c>
      <c r="B24" s="82" t="s">
        <v>79</v>
      </c>
      <c r="C24" s="83" t="s">
        <v>63</v>
      </c>
      <c r="D24" s="80" ph="1">
        <v>1598.2190000000005</v>
      </c>
      <c r="E24" s="80">
        <v>-19353364.067999996</v>
      </c>
      <c r="F24" s="80">
        <v>80000</v>
      </c>
      <c r="G24" s="80">
        <v>-20339</v>
      </c>
      <c r="H24" s="81">
        <v>-12.109331742395749</v>
      </c>
    </row>
    <row r="25" spans="1:8" s="17" customFormat="1" ht="48" customHeight="1" x14ac:dyDescent="0.9">
      <c r="A25" s="77">
        <v>14</v>
      </c>
      <c r="B25" s="87" t="s">
        <v>77</v>
      </c>
      <c r="C25" s="79" t="s">
        <v>78</v>
      </c>
      <c r="D25" s="80" ph="1">
        <v>1499.3200000000002</v>
      </c>
      <c r="E25" s="80">
        <v>-35773932</v>
      </c>
      <c r="F25" s="80">
        <v>-14500</v>
      </c>
      <c r="G25" s="80">
        <v>-25500</v>
      </c>
      <c r="H25" s="81">
        <v>-23.860104580743268</v>
      </c>
    </row>
    <row r="26" spans="1:8" s="17" customFormat="1" ht="48" customHeight="1" x14ac:dyDescent="0.9">
      <c r="A26" s="77">
        <v>15</v>
      </c>
      <c r="B26" s="82" t="s">
        <v>103</v>
      </c>
      <c r="C26" s="83" t="s">
        <v>104</v>
      </c>
      <c r="D26" s="80" ph="1">
        <v>1376.2</v>
      </c>
      <c r="E26" s="80">
        <v>30381500</v>
      </c>
      <c r="F26" s="80">
        <v>50000</v>
      </c>
      <c r="G26" s="80">
        <v>-6100</v>
      </c>
      <c r="H26" s="81">
        <v>22.076369713704402</v>
      </c>
    </row>
    <row r="27" spans="1:8" s="17" customFormat="1" ht="48" customHeight="1" x14ac:dyDescent="0.9">
      <c r="A27" s="77">
        <v>16</v>
      </c>
      <c r="B27" s="82" t="s">
        <v>91</v>
      </c>
      <c r="C27" s="83" t="s">
        <v>92</v>
      </c>
      <c r="D27" s="80" ph="1">
        <v>1158.0440000000001</v>
      </c>
      <c r="E27" s="80">
        <v>70425096.351000011</v>
      </c>
      <c r="F27" s="80">
        <v>145733</v>
      </c>
      <c r="G27" s="80">
        <v>-6746</v>
      </c>
      <c r="H27" s="81">
        <v>60.813834665176799</v>
      </c>
    </row>
    <row r="28" spans="1:8" s="17" customFormat="1" ht="48" customHeight="1" x14ac:dyDescent="0.9">
      <c r="A28" s="77">
        <v>17</v>
      </c>
      <c r="B28" s="90" t="s">
        <v>93</v>
      </c>
      <c r="C28" s="91" t="s">
        <v>94</v>
      </c>
      <c r="D28" s="92" ph="1">
        <v>1043.2600000000002</v>
      </c>
      <c r="E28" s="92">
        <v>43431470.850000009</v>
      </c>
      <c r="F28" s="92">
        <v>577000</v>
      </c>
      <c r="G28" s="92">
        <v>-7631</v>
      </c>
      <c r="H28" s="93">
        <v>41.630533951268141</v>
      </c>
    </row>
    <row r="29" spans="1:8" s="17" customFormat="1" ht="48" customHeight="1" x14ac:dyDescent="0.9">
      <c r="A29" s="77">
        <v>18</v>
      </c>
      <c r="B29" s="82" t="s">
        <v>81</v>
      </c>
      <c r="C29" s="83" t="s">
        <v>82</v>
      </c>
      <c r="D29" s="80" ph="1">
        <v>881.20699999999999</v>
      </c>
      <c r="E29" s="80">
        <v>-4966998</v>
      </c>
      <c r="F29" s="80">
        <v>49995</v>
      </c>
      <c r="G29" s="80">
        <v>-12300</v>
      </c>
      <c r="H29" s="81">
        <v>-5.6365848205926641</v>
      </c>
    </row>
    <row r="30" spans="1:8" s="17" customFormat="1" ht="48" customHeight="1" x14ac:dyDescent="0.9">
      <c r="A30" s="77">
        <v>19</v>
      </c>
      <c r="B30" s="82" t="s">
        <v>114</v>
      </c>
      <c r="C30" s="83" t="s">
        <v>115</v>
      </c>
      <c r="D30" s="80" ph="1">
        <v>830.23599999999999</v>
      </c>
      <c r="E30" s="80">
        <v>-12417976</v>
      </c>
      <c r="F30" s="80">
        <v>-14000</v>
      </c>
      <c r="G30" s="80">
        <v>-16000</v>
      </c>
      <c r="H30" s="81">
        <v>-14.957163987107281</v>
      </c>
    </row>
    <row r="31" spans="1:8" s="17" customFormat="1" ht="48" customHeight="1" x14ac:dyDescent="0.9">
      <c r="A31" s="77">
        <v>20</v>
      </c>
      <c r="B31" s="82" t="s">
        <v>116</v>
      </c>
      <c r="C31" s="83" t="s">
        <v>117</v>
      </c>
      <c r="D31" s="80" ph="1">
        <v>630.63</v>
      </c>
      <c r="E31" s="80">
        <v>-6774115.8600000003</v>
      </c>
      <c r="F31" s="80">
        <v>-10422</v>
      </c>
      <c r="G31" s="80">
        <v>-10922</v>
      </c>
      <c r="H31" s="81">
        <v>-10.74182303410875</v>
      </c>
    </row>
    <row r="32" spans="1:8" s="17" customFormat="1" ht="48" customHeight="1" x14ac:dyDescent="0.9">
      <c r="A32" s="77">
        <v>21</v>
      </c>
      <c r="B32" s="87" t="s">
        <v>87</v>
      </c>
      <c r="C32" s="79" t="s">
        <v>88</v>
      </c>
      <c r="D32" s="80" ph="1">
        <v>599.58500000000004</v>
      </c>
      <c r="E32" s="80">
        <v>-5708740.8499999996</v>
      </c>
      <c r="F32" s="80">
        <v>-3510</v>
      </c>
      <c r="G32" s="80">
        <v>-12010</v>
      </c>
      <c r="H32" s="81">
        <v>-9.5211535478706093</v>
      </c>
    </row>
    <row r="33" spans="1:8" s="17" customFormat="1" ht="48" customHeight="1" x14ac:dyDescent="0.9">
      <c r="A33" s="77">
        <v>22</v>
      </c>
      <c r="B33" s="82" t="s">
        <v>124</v>
      </c>
      <c r="C33" s="83" t="s">
        <v>125</v>
      </c>
      <c r="D33" s="80" ph="1">
        <v>395.315</v>
      </c>
      <c r="E33" s="80">
        <v>-2567709.0499999998</v>
      </c>
      <c r="F33" s="80">
        <v>-6010</v>
      </c>
      <c r="G33" s="80">
        <v>-7010</v>
      </c>
      <c r="H33" s="81">
        <v>-6.4953494049049487</v>
      </c>
    </row>
    <row r="34" spans="1:8" s="17" customFormat="1" ht="48" customHeight="1" x14ac:dyDescent="0.9">
      <c r="A34" s="77">
        <v>23</v>
      </c>
      <c r="B34" s="87" t="s">
        <v>197</v>
      </c>
      <c r="C34" s="79" t="s">
        <v>198</v>
      </c>
      <c r="D34" s="84" ph="1">
        <v>363</v>
      </c>
      <c r="E34" s="84" ph="1">
        <v>-1815000</v>
      </c>
      <c r="F34" s="84">
        <v>-5000</v>
      </c>
      <c r="G34" s="84">
        <v>-5000</v>
      </c>
      <c r="H34" s="85">
        <v>-5</v>
      </c>
    </row>
    <row r="35" spans="1:8" s="17" customFormat="1" ht="48" customHeight="1" x14ac:dyDescent="0.9">
      <c r="A35" s="77">
        <v>24</v>
      </c>
      <c r="B35" s="94" t="s">
        <v>110</v>
      </c>
      <c r="C35" s="87" t="s">
        <v>111</v>
      </c>
      <c r="D35" s="80" ph="1">
        <v>317.70000000000005</v>
      </c>
      <c r="E35" s="80">
        <v>1408950</v>
      </c>
      <c r="F35" s="80">
        <v>60200</v>
      </c>
      <c r="G35" s="80">
        <v>-4200</v>
      </c>
      <c r="H35" s="81">
        <v>4.4348441926345608</v>
      </c>
    </row>
    <row r="36" spans="1:8" s="17" customFormat="1" ht="48" customHeight="1" x14ac:dyDescent="0.9">
      <c r="A36" s="77">
        <v>25</v>
      </c>
      <c r="B36" s="87" t="s">
        <v>108</v>
      </c>
      <c r="C36" s="79" t="s">
        <v>109</v>
      </c>
      <c r="D36" s="80" ph="1">
        <v>297.75</v>
      </c>
      <c r="E36" s="80">
        <v>-1895100</v>
      </c>
      <c r="F36" s="80">
        <v>20000</v>
      </c>
      <c r="G36" s="80">
        <v>-11000</v>
      </c>
      <c r="H36" s="81">
        <v>-6.3647355163727966</v>
      </c>
    </row>
    <row r="37" spans="1:8" s="17" customFormat="1" ht="48" customHeight="1" x14ac:dyDescent="0.9">
      <c r="A37" s="77">
        <v>26</v>
      </c>
      <c r="B37" s="82" t="s">
        <v>112</v>
      </c>
      <c r="C37" s="83" t="s">
        <v>113</v>
      </c>
      <c r="D37" s="80" ph="1">
        <v>258.75</v>
      </c>
      <c r="E37" s="80">
        <v>-1276020</v>
      </c>
      <c r="F37" s="80">
        <v>0</v>
      </c>
      <c r="G37" s="80">
        <v>-10200</v>
      </c>
      <c r="H37" s="81">
        <v>-4.9314782608695653</v>
      </c>
    </row>
    <row r="38" spans="1:8" s="17" customFormat="1" ht="48" customHeight="1" x14ac:dyDescent="0.9">
      <c r="A38" s="77">
        <v>27</v>
      </c>
      <c r="B38" s="87" t="s">
        <v>122</v>
      </c>
      <c r="C38" s="79" t="s">
        <v>123</v>
      </c>
      <c r="D38" s="80" ph="1">
        <v>236.23000000000002</v>
      </c>
      <c r="E38" s="80">
        <v>-2550657.9</v>
      </c>
      <c r="F38" s="80">
        <v>-8170</v>
      </c>
      <c r="G38" s="80">
        <v>-14430</v>
      </c>
      <c r="H38" s="81">
        <v>-10.797349616898783</v>
      </c>
    </row>
    <row r="39" spans="1:8" s="17" customFormat="1" ht="48" customHeight="1" x14ac:dyDescent="0.9">
      <c r="A39" s="77">
        <v>28</v>
      </c>
      <c r="B39" s="87" t="s">
        <v>85</v>
      </c>
      <c r="C39" s="79" t="s">
        <v>86</v>
      </c>
      <c r="D39" s="80" ph="1">
        <v>227.96500000000003</v>
      </c>
      <c r="E39" s="80">
        <v>43903000</v>
      </c>
      <c r="F39" s="80">
        <v>200000</v>
      </c>
      <c r="G39" s="80">
        <v>100000</v>
      </c>
      <c r="H39" s="81">
        <v>192.58658127344106</v>
      </c>
    </row>
    <row r="40" spans="1:8" s="17" customFormat="1" ht="48" customHeight="1" x14ac:dyDescent="0.9">
      <c r="A40" s="77">
        <v>29</v>
      </c>
      <c r="B40" s="95" t="s">
        <v>101</v>
      </c>
      <c r="C40" s="96" t="s">
        <v>102</v>
      </c>
      <c r="D40" s="84" ph="1">
        <v>198.9</v>
      </c>
      <c r="E40" s="84">
        <v>-2983500</v>
      </c>
      <c r="F40" s="84">
        <v>-15000</v>
      </c>
      <c r="G40" s="84">
        <v>-15000</v>
      </c>
      <c r="H40" s="85">
        <v>-15</v>
      </c>
    </row>
    <row r="41" spans="1:8" s="17" customFormat="1" ht="48" customHeight="1" x14ac:dyDescent="0.9">
      <c r="A41" s="77">
        <v>30</v>
      </c>
      <c r="B41" s="87" t="s">
        <v>128</v>
      </c>
      <c r="C41" s="79" t="s">
        <v>129</v>
      </c>
      <c r="D41" s="80" ph="1">
        <v>166.23000000000002</v>
      </c>
      <c r="E41" s="80">
        <v>-2022660</v>
      </c>
      <c r="F41" s="80">
        <v>-7000</v>
      </c>
      <c r="G41" s="80">
        <v>-30000</v>
      </c>
      <c r="H41" s="81">
        <v>-12.16783974011911</v>
      </c>
    </row>
    <row r="42" spans="1:8" s="17" customFormat="1" ht="48" customHeight="1" x14ac:dyDescent="0.2">
      <c r="A42" s="77">
        <v>31</v>
      </c>
      <c r="B42" s="87" t="s">
        <v>97</v>
      </c>
      <c r="C42" s="79" t="s">
        <v>199</v>
      </c>
      <c r="D42" s="97">
        <v>114.70500000000001</v>
      </c>
      <c r="E42" s="80">
        <v>-1352459.7</v>
      </c>
      <c r="F42" s="98">
        <v>-11240</v>
      </c>
      <c r="G42" s="98">
        <v>-12310</v>
      </c>
      <c r="H42" s="99">
        <v>-11.790765005884658</v>
      </c>
    </row>
    <row r="43" spans="1:8" s="17" customFormat="1" ht="48" customHeight="1" x14ac:dyDescent="0.9">
      <c r="A43" s="77">
        <v>32</v>
      </c>
      <c r="B43" s="87" t="s">
        <v>118</v>
      </c>
      <c r="C43" s="79" t="s">
        <v>119</v>
      </c>
      <c r="D43" s="80" ph="1">
        <v>113.95</v>
      </c>
      <c r="E43" s="80">
        <v>6232338.5499999998</v>
      </c>
      <c r="F43" s="80">
        <v>103909</v>
      </c>
      <c r="G43" s="80">
        <v>-4220</v>
      </c>
      <c r="H43" s="81">
        <v>54.693624835454145</v>
      </c>
    </row>
    <row r="44" spans="1:8" s="17" customFormat="1" ht="48" customHeight="1" x14ac:dyDescent="0.9">
      <c r="A44" s="77">
        <v>33</v>
      </c>
      <c r="B44" s="87" t="s">
        <v>126</v>
      </c>
      <c r="C44" s="79" t="s">
        <v>127</v>
      </c>
      <c r="D44" s="100" ph="1">
        <v>98.2</v>
      </c>
      <c r="E44" s="100" ph="1">
        <v>5415910</v>
      </c>
      <c r="F44" s="100" ph="1">
        <v>65455</v>
      </c>
      <c r="G44" s="100" ph="1">
        <v>3000</v>
      </c>
      <c r="H44" s="93" ph="1">
        <v>55.151832993890018</v>
      </c>
    </row>
    <row r="45" spans="1:8" s="17" customFormat="1" ht="48" customHeight="1" x14ac:dyDescent="0.9">
      <c r="A45" s="77">
        <v>34</v>
      </c>
      <c r="B45" s="87" t="s">
        <v>99</v>
      </c>
      <c r="C45" s="79" t="s">
        <v>100</v>
      </c>
      <c r="D45" s="80" ph="1">
        <v>93.421999999999997</v>
      </c>
      <c r="E45" s="80">
        <v>9346165</v>
      </c>
      <c r="F45" s="80">
        <v>380000</v>
      </c>
      <c r="G45" s="80">
        <v>-10000</v>
      </c>
      <c r="H45" s="81">
        <v>100.04244182312517</v>
      </c>
    </row>
    <row r="46" spans="1:8" s="17" customFormat="1" ht="48" customHeight="1" x14ac:dyDescent="0.9">
      <c r="A46" s="77">
        <v>35</v>
      </c>
      <c r="B46" s="87" t="s">
        <v>97</v>
      </c>
      <c r="C46" s="79" t="s">
        <v>200</v>
      </c>
      <c r="D46" s="80" ph="1">
        <v>84.233000000000004</v>
      </c>
      <c r="E46" s="80">
        <v>1841879.45</v>
      </c>
      <c r="F46" s="80">
        <v>85390</v>
      </c>
      <c r="G46" s="80">
        <v>-11340</v>
      </c>
      <c r="H46" s="81">
        <v>21.866482851139104</v>
      </c>
    </row>
    <row r="47" spans="1:8" s="17" customFormat="1" ht="48" customHeight="1" x14ac:dyDescent="0.9">
      <c r="A47" s="77">
        <v>36</v>
      </c>
      <c r="B47" s="87" t="s">
        <v>106</v>
      </c>
      <c r="C47" s="79" t="s">
        <v>107</v>
      </c>
      <c r="D47" s="80" ph="1">
        <v>57.15</v>
      </c>
      <c r="E47" s="80">
        <v>1595763</v>
      </c>
      <c r="F47" s="80">
        <v>37100</v>
      </c>
      <c r="G47" s="80">
        <v>20380</v>
      </c>
      <c r="H47" s="81">
        <v>27.922362204724411</v>
      </c>
    </row>
    <row r="48" spans="1:8" s="17" customFormat="1" ht="48" customHeight="1" x14ac:dyDescent="0.9">
      <c r="A48" s="77">
        <v>37</v>
      </c>
      <c r="B48" s="82" t="s">
        <v>201</v>
      </c>
      <c r="C48" s="83" t="s">
        <v>202</v>
      </c>
      <c r="D48" s="80" ph="1">
        <v>36.9</v>
      </c>
      <c r="E48" s="80">
        <v>-153000</v>
      </c>
      <c r="F48" s="80">
        <v>5000</v>
      </c>
      <c r="G48" s="80">
        <v>-10000</v>
      </c>
      <c r="H48" s="81">
        <v>-4.1463414634146352</v>
      </c>
    </row>
    <row r="49" spans="1:8" s="17" customFormat="1" ht="48" customHeight="1" x14ac:dyDescent="0.9">
      <c r="A49" s="77">
        <v>38</v>
      </c>
      <c r="B49" s="101" t="s">
        <v>105</v>
      </c>
      <c r="C49" s="102" t="s">
        <v>63</v>
      </c>
      <c r="D49" s="84" ph="1">
        <v>31.275000000000002</v>
      </c>
      <c r="E49" s="84" ph="1">
        <v>1240285.5</v>
      </c>
      <c r="F49" s="84">
        <v>45420</v>
      </c>
      <c r="G49" s="84">
        <v>38420</v>
      </c>
      <c r="H49" s="85">
        <v>39.657410071942444</v>
      </c>
    </row>
    <row r="50" spans="1:8" s="17" customFormat="1" ht="48" customHeight="1" x14ac:dyDescent="0.2">
      <c r="A50" s="77">
        <v>39</v>
      </c>
      <c r="B50" s="82" t="s">
        <v>64</v>
      </c>
      <c r="C50" s="83" t="s">
        <v>65</v>
      </c>
      <c r="D50" s="103">
        <v>13.77</v>
      </c>
      <c r="E50" s="104">
        <v>776710.62</v>
      </c>
      <c r="F50" s="104">
        <v>56406</v>
      </c>
      <c r="G50" s="104">
        <v>56406</v>
      </c>
      <c r="H50" s="93">
        <v>56.405999999999999</v>
      </c>
    </row>
    <row r="51" spans="1:8" s="17" customFormat="1" ht="48" customHeight="1" x14ac:dyDescent="0.2">
      <c r="A51" s="77">
        <v>40</v>
      </c>
      <c r="B51" s="95" t="s">
        <v>130</v>
      </c>
      <c r="C51" s="96" t="s">
        <v>125</v>
      </c>
      <c r="D51" s="105">
        <v>13.5</v>
      </c>
      <c r="E51" s="105">
        <v>112500</v>
      </c>
      <c r="F51" s="106">
        <v>15000</v>
      </c>
      <c r="G51" s="106">
        <v>5000</v>
      </c>
      <c r="H51" s="93">
        <v>8.3330000000000002</v>
      </c>
    </row>
    <row r="52" spans="1:8" s="19" customFormat="1" ht="48" customHeight="1" thickBot="1" x14ac:dyDescent="0.95">
      <c r="A52" s="77">
        <v>41</v>
      </c>
      <c r="B52" s="107" t="s">
        <v>99</v>
      </c>
      <c r="C52" s="108" t="s">
        <v>203</v>
      </c>
      <c r="D52" s="109" ph="1">
        <v>3.15</v>
      </c>
      <c r="E52" s="109">
        <v>-94500</v>
      </c>
      <c r="F52" s="109">
        <v>-30000</v>
      </c>
      <c r="G52" s="109">
        <v>-30000</v>
      </c>
      <c r="H52" s="110">
        <v>-30</v>
      </c>
    </row>
    <row r="53" spans="1:8" s="19" customFormat="1" ht="48" customHeight="1" thickBot="1" x14ac:dyDescent="0.95">
      <c r="A53" s="18"/>
      <c r="B53" s="111" t="s">
        <v>133</v>
      </c>
      <c r="C53" s="112" t="s">
        <v>204</v>
      </c>
      <c r="D53" s="113" ph="1">
        <f>SUM(D4,D9:D11,D14,D17:D52)</f>
        <v>98576.699999999953</v>
      </c>
      <c r="E53" s="113" ph="1">
        <f>SUM(E4,E9:E11,E14,E17:E52)</f>
        <v>-173527478.61500001</v>
      </c>
      <c r="F53" s="113">
        <f>MAX(F4:F52)</f>
        <v>577000</v>
      </c>
      <c r="G53" s="113">
        <f>MIN(G4:G52)</f>
        <v>-38727</v>
      </c>
      <c r="H53" s="114">
        <f>E53/D53</f>
        <v>-1760.3295567309526</v>
      </c>
    </row>
    <row r="54" spans="1:8" ht="28.95" customHeight="1" x14ac:dyDescent="0.2">
      <c r="D54" s="12" ph="1"/>
    </row>
    <row r="55" spans="1:8" ht="28.95" customHeight="1" x14ac:dyDescent="0.2">
      <c r="D55" s="12" ph="1"/>
    </row>
    <row r="56" spans="1:8" ht="28.95" customHeight="1" x14ac:dyDescent="0.2">
      <c r="D56" s="12" ph="1"/>
    </row>
    <row r="57" spans="1:8" ht="28.95" customHeight="1" x14ac:dyDescent="0.2">
      <c r="D57" s="12" ph="1"/>
    </row>
    <row r="58" spans="1:8" ht="20.399999999999999" x14ac:dyDescent="0.2">
      <c r="D58" s="12" ph="1"/>
    </row>
    <row r="59" spans="1:8" ht="20.399999999999999" x14ac:dyDescent="0.2">
      <c r="D59" s="12" ph="1"/>
    </row>
    <row r="60" spans="1:8" ht="20.399999999999999" x14ac:dyDescent="0.2">
      <c r="D60" s="12" ph="1"/>
    </row>
    <row r="61" spans="1:8" ht="20.399999999999999" x14ac:dyDescent="0.2">
      <c r="D61" s="12" ph="1"/>
    </row>
    <row r="62" spans="1:8" ht="20.399999999999999" x14ac:dyDescent="0.2">
      <c r="D62" s="12" ph="1"/>
    </row>
    <row r="63" spans="1:8" ht="20.399999999999999" x14ac:dyDescent="0.2">
      <c r="D63" s="12" ph="1"/>
    </row>
    <row r="64" spans="1:8" ht="20.399999999999999" x14ac:dyDescent="0.2">
      <c r="D64" s="12" ph="1"/>
    </row>
    <row r="65" spans="4:4" ht="20.399999999999999" x14ac:dyDescent="0.2">
      <c r="D65" s="12" ph="1"/>
    </row>
    <row r="66" spans="4:4" ht="20.399999999999999" x14ac:dyDescent="0.2">
      <c r="D66" s="12" ph="1"/>
    </row>
    <row r="67" spans="4:4" ht="20.399999999999999" x14ac:dyDescent="0.2">
      <c r="D67" s="12" ph="1"/>
    </row>
    <row r="68" spans="4:4" ht="20.399999999999999" x14ac:dyDescent="0.2">
      <c r="D68" s="12" ph="1"/>
    </row>
    <row r="69" spans="4:4" ht="20.399999999999999" x14ac:dyDescent="0.2">
      <c r="D69" s="12" ph="1"/>
    </row>
    <row r="70" spans="4:4" ht="20.399999999999999" x14ac:dyDescent="0.2">
      <c r="D70" s="12" ph="1"/>
    </row>
    <row r="71" spans="4:4" ht="20.399999999999999" x14ac:dyDescent="0.2">
      <c r="D71" s="12" ph="1"/>
    </row>
    <row r="72" spans="4:4" ht="20.399999999999999" x14ac:dyDescent="0.2">
      <c r="D72" s="12" ph="1"/>
    </row>
    <row r="73" spans="4:4" ht="20.399999999999999" x14ac:dyDescent="0.2">
      <c r="D73" s="12" ph="1"/>
    </row>
    <row r="74" spans="4:4" ht="20.399999999999999" x14ac:dyDescent="0.2">
      <c r="D74" s="12" ph="1"/>
    </row>
    <row r="75" spans="4:4" ht="20.399999999999999" x14ac:dyDescent="0.2">
      <c r="D75" s="12" ph="1"/>
    </row>
    <row r="76" spans="4:4" ht="20.399999999999999" x14ac:dyDescent="0.2">
      <c r="D76" s="12" ph="1"/>
    </row>
    <row r="77" spans="4:4" ht="20.399999999999999" x14ac:dyDescent="0.2">
      <c r="D77" s="12" ph="1"/>
    </row>
    <row r="78" spans="4:4" ht="20.399999999999999" x14ac:dyDescent="0.2">
      <c r="D78" s="12" ph="1"/>
    </row>
    <row r="79" spans="4:4" ht="20.399999999999999" x14ac:dyDescent="0.2">
      <c r="D79" s="12" ph="1"/>
    </row>
    <row r="80" spans="4:4" ht="20.399999999999999" x14ac:dyDescent="0.2">
      <c r="D80" s="12" ph="1"/>
    </row>
    <row r="81" spans="4:4" ht="20.399999999999999" x14ac:dyDescent="0.2">
      <c r="D81" s="12" ph="1"/>
    </row>
    <row r="82" spans="4:4" ht="20.399999999999999" x14ac:dyDescent="0.2">
      <c r="D82" s="12" ph="1"/>
    </row>
    <row r="83" spans="4:4" ht="20.399999999999999" x14ac:dyDescent="0.2">
      <c r="D83" s="12" ph="1"/>
    </row>
    <row r="84" spans="4:4" ht="20.399999999999999" x14ac:dyDescent="0.2">
      <c r="D84" s="12" ph="1"/>
    </row>
    <row r="85" spans="4:4" ht="20.399999999999999" x14ac:dyDescent="0.2">
      <c r="D85" s="12" ph="1"/>
    </row>
    <row r="86" spans="4:4" ht="20.399999999999999" x14ac:dyDescent="0.2">
      <c r="D86" s="12" ph="1"/>
    </row>
    <row r="87" spans="4:4" ht="20.399999999999999" x14ac:dyDescent="0.2">
      <c r="D87" s="12" ph="1"/>
    </row>
    <row r="88" spans="4:4" ht="20.399999999999999" x14ac:dyDescent="0.2">
      <c r="D88" s="12" ph="1"/>
    </row>
    <row r="89" spans="4:4" ht="20.399999999999999" x14ac:dyDescent="0.2">
      <c r="D89" s="12" ph="1"/>
    </row>
    <row r="90" spans="4:4" ht="20.399999999999999" x14ac:dyDescent="0.2">
      <c r="D90" s="12" ph="1"/>
    </row>
    <row r="91" spans="4:4" ht="20.399999999999999" x14ac:dyDescent="0.2">
      <c r="D91" s="12" ph="1"/>
    </row>
    <row r="92" spans="4:4" ht="20.399999999999999" x14ac:dyDescent="0.2">
      <c r="D92" s="12" ph="1"/>
    </row>
    <row r="93" spans="4:4" ht="20.399999999999999" x14ac:dyDescent="0.2">
      <c r="D93" s="12" ph="1"/>
    </row>
    <row r="94" spans="4:4" ht="20.399999999999999" x14ac:dyDescent="0.2">
      <c r="D94" s="12" ph="1"/>
    </row>
    <row r="95" spans="4:4" ht="20.399999999999999" x14ac:dyDescent="0.2">
      <c r="D95" s="12" ph="1"/>
    </row>
    <row r="96" spans="4:4" ht="20.399999999999999" x14ac:dyDescent="0.2">
      <c r="D96" s="12" ph="1"/>
    </row>
    <row r="97" spans="4:4" ht="20.399999999999999" x14ac:dyDescent="0.2">
      <c r="D97" s="12" ph="1"/>
    </row>
    <row r="98" spans="4:4" ht="20.399999999999999" x14ac:dyDescent="0.2">
      <c r="D98" s="12" ph="1"/>
    </row>
    <row r="99" spans="4:4" ht="20.399999999999999" x14ac:dyDescent="0.2">
      <c r="D99" s="12" ph="1"/>
    </row>
    <row r="100" spans="4:4" ht="20.399999999999999" x14ac:dyDescent="0.2">
      <c r="D100" s="12" ph="1"/>
    </row>
    <row r="101" spans="4:4" ht="20.399999999999999" x14ac:dyDescent="0.2">
      <c r="D101" s="12" ph="1"/>
    </row>
    <row r="102" spans="4:4" ht="20.399999999999999" x14ac:dyDescent="0.2">
      <c r="D102" s="12" ph="1"/>
    </row>
    <row r="103" spans="4:4" ht="20.399999999999999" x14ac:dyDescent="0.2">
      <c r="D103" s="12" ph="1"/>
    </row>
    <row r="104" spans="4:4" ht="20.399999999999999" x14ac:dyDescent="0.2">
      <c r="D104" s="12" ph="1"/>
    </row>
    <row r="105" spans="4:4" ht="20.399999999999999" x14ac:dyDescent="0.2">
      <c r="D105" s="12" ph="1"/>
    </row>
    <row r="106" spans="4:4" ht="20.399999999999999" x14ac:dyDescent="0.2">
      <c r="D106" s="12" ph="1"/>
    </row>
    <row r="107" spans="4:4" ht="20.399999999999999" x14ac:dyDescent="0.2">
      <c r="D107" s="12" ph="1"/>
    </row>
    <row r="108" spans="4:4" ht="20.399999999999999" x14ac:dyDescent="0.2">
      <c r="D108" s="12" ph="1"/>
    </row>
    <row r="109" spans="4:4" ht="20.399999999999999" x14ac:dyDescent="0.2">
      <c r="D109" s="12" ph="1"/>
    </row>
    <row r="110" spans="4:4" ht="20.399999999999999" x14ac:dyDescent="0.2">
      <c r="D110" s="12" ph="1"/>
    </row>
    <row r="111" spans="4:4" ht="20.399999999999999" x14ac:dyDescent="0.2">
      <c r="D111" s="12" ph="1"/>
    </row>
    <row r="112" spans="4:4" ht="20.399999999999999" x14ac:dyDescent="0.2">
      <c r="D112" s="12" ph="1"/>
    </row>
    <row r="113" spans="4:4" ht="20.399999999999999" x14ac:dyDescent="0.2">
      <c r="D113" s="12" ph="1"/>
    </row>
    <row r="114" spans="4:4" ht="20.399999999999999" x14ac:dyDescent="0.2">
      <c r="D114" s="12" ph="1"/>
    </row>
    <row r="115" spans="4:4" ht="20.399999999999999" x14ac:dyDescent="0.2">
      <c r="D115" s="12" ph="1"/>
    </row>
    <row r="116" spans="4:4" ht="20.399999999999999" x14ac:dyDescent="0.2">
      <c r="D116" s="12" ph="1"/>
    </row>
    <row r="117" spans="4:4" ht="20.399999999999999" x14ac:dyDescent="0.2">
      <c r="D117" s="12" ph="1"/>
    </row>
    <row r="118" spans="4:4" ht="20.399999999999999" x14ac:dyDescent="0.2">
      <c r="D118" s="12" ph="1"/>
    </row>
    <row r="119" spans="4:4" ht="20.399999999999999" x14ac:dyDescent="0.2">
      <c r="D119" s="12" ph="1"/>
    </row>
    <row r="120" spans="4:4" ht="20.399999999999999" x14ac:dyDescent="0.2">
      <c r="D120" s="12" ph="1"/>
    </row>
    <row r="121" spans="4:4" ht="20.399999999999999" x14ac:dyDescent="0.2">
      <c r="D121" s="12" ph="1"/>
    </row>
    <row r="122" spans="4:4" ht="20.399999999999999" x14ac:dyDescent="0.2">
      <c r="D122" s="12" ph="1"/>
    </row>
    <row r="123" spans="4:4" ht="20.399999999999999" x14ac:dyDescent="0.2">
      <c r="D123" s="12" ph="1"/>
    </row>
    <row r="124" spans="4:4" ht="20.399999999999999" x14ac:dyDescent="0.2">
      <c r="D124" s="12" ph="1"/>
    </row>
    <row r="125" spans="4:4" ht="20.399999999999999" x14ac:dyDescent="0.2">
      <c r="D125" s="12" ph="1"/>
    </row>
    <row r="126" spans="4:4" ht="20.399999999999999" x14ac:dyDescent="0.2">
      <c r="D126" s="12" ph="1"/>
    </row>
    <row r="127" spans="4:4" ht="20.399999999999999" x14ac:dyDescent="0.2">
      <c r="D127" s="12" ph="1"/>
    </row>
    <row r="128" spans="4:4" ht="20.399999999999999" x14ac:dyDescent="0.2">
      <c r="D128" s="12" ph="1"/>
    </row>
    <row r="129" spans="4:4" ht="20.399999999999999" x14ac:dyDescent="0.2">
      <c r="D129" s="12" ph="1"/>
    </row>
    <row r="130" spans="4:4" ht="20.399999999999999" x14ac:dyDescent="0.2">
      <c r="D130" s="12" ph="1"/>
    </row>
    <row r="131" spans="4:4" ht="20.399999999999999" x14ac:dyDescent="0.2">
      <c r="D131" s="12" ph="1"/>
    </row>
    <row r="132" spans="4:4" ht="20.399999999999999" x14ac:dyDescent="0.2">
      <c r="D132" s="12" ph="1"/>
    </row>
    <row r="133" spans="4:4" ht="20.399999999999999" x14ac:dyDescent="0.2">
      <c r="D133" s="12" ph="1"/>
    </row>
    <row r="134" spans="4:4" ht="20.399999999999999" x14ac:dyDescent="0.2">
      <c r="D134" s="12" ph="1"/>
    </row>
    <row r="135" spans="4:4" ht="20.399999999999999" x14ac:dyDescent="0.2">
      <c r="D135" s="12" ph="1"/>
    </row>
    <row r="136" spans="4:4" ht="20.399999999999999" x14ac:dyDescent="0.2">
      <c r="D136" s="12" ph="1"/>
    </row>
    <row r="137" spans="4:4" ht="20.399999999999999" x14ac:dyDescent="0.2">
      <c r="D137" s="12" ph="1"/>
    </row>
    <row r="138" spans="4:4" ht="20.399999999999999" x14ac:dyDescent="0.2">
      <c r="D138" s="12" ph="1"/>
    </row>
    <row r="139" spans="4:4" ht="20.399999999999999" x14ac:dyDescent="0.2">
      <c r="D139" s="12" ph="1"/>
    </row>
    <row r="140" spans="4:4" ht="20.399999999999999" x14ac:dyDescent="0.2">
      <c r="D140" s="12" ph="1"/>
    </row>
    <row r="141" spans="4:4" ht="20.399999999999999" x14ac:dyDescent="0.2">
      <c r="D141" s="12" ph="1"/>
    </row>
    <row r="142" spans="4:4" ht="20.399999999999999" x14ac:dyDescent="0.2">
      <c r="D142" s="12" ph="1"/>
    </row>
    <row r="143" spans="4:4" ht="20.399999999999999" x14ac:dyDescent="0.2">
      <c r="D143" s="12" ph="1"/>
    </row>
    <row r="144" spans="4:4" ht="20.399999999999999" x14ac:dyDescent="0.2">
      <c r="D144" s="12" ph="1"/>
    </row>
    <row r="145" spans="4:4" ht="20.399999999999999" x14ac:dyDescent="0.2">
      <c r="D145" s="12" ph="1"/>
    </row>
    <row r="146" spans="4:4" ht="20.399999999999999" x14ac:dyDescent="0.2">
      <c r="D146" s="12" ph="1"/>
    </row>
    <row r="147" spans="4:4" ht="20.399999999999999" x14ac:dyDescent="0.2">
      <c r="D147" s="12" ph="1"/>
    </row>
    <row r="148" spans="4:4" ht="20.399999999999999" x14ac:dyDescent="0.2">
      <c r="D148" s="12" ph="1"/>
    </row>
    <row r="149" spans="4:4" ht="20.399999999999999" x14ac:dyDescent="0.2">
      <c r="D149" s="12" ph="1"/>
    </row>
    <row r="150" spans="4:4" ht="20.399999999999999" x14ac:dyDescent="0.2">
      <c r="D150" s="12" ph="1"/>
    </row>
    <row r="151" spans="4:4" ht="20.399999999999999" x14ac:dyDescent="0.2">
      <c r="D151" s="12" ph="1"/>
    </row>
    <row r="152" spans="4:4" ht="20.399999999999999" x14ac:dyDescent="0.2">
      <c r="D152" s="12" ph="1"/>
    </row>
    <row r="153" spans="4:4" ht="20.399999999999999" x14ac:dyDescent="0.2">
      <c r="D153" s="12" ph="1"/>
    </row>
    <row r="154" spans="4:4" ht="20.399999999999999" x14ac:dyDescent="0.2">
      <c r="D154" s="12" ph="1"/>
    </row>
    <row r="155" spans="4:4" ht="20.399999999999999" x14ac:dyDescent="0.2">
      <c r="D155" s="12" ph="1"/>
    </row>
    <row r="156" spans="4:4" ht="20.399999999999999" x14ac:dyDescent="0.2">
      <c r="D156" s="12" ph="1"/>
    </row>
    <row r="157" spans="4:4" ht="20.399999999999999" x14ac:dyDescent="0.2">
      <c r="D157" s="12" ph="1"/>
    </row>
    <row r="158" spans="4:4" ht="20.399999999999999" x14ac:dyDescent="0.2">
      <c r="D158" s="12" ph="1"/>
    </row>
    <row r="159" spans="4:4" ht="20.399999999999999" x14ac:dyDescent="0.2">
      <c r="D159" s="12" ph="1"/>
    </row>
    <row r="160" spans="4:4" ht="20.399999999999999" x14ac:dyDescent="0.2">
      <c r="D160" s="12" ph="1"/>
    </row>
    <row r="161" spans="4:4" ht="20.399999999999999" x14ac:dyDescent="0.2">
      <c r="D161" s="12" ph="1"/>
    </row>
    <row r="162" spans="4:4" ht="20.399999999999999" x14ac:dyDescent="0.2">
      <c r="D162" s="12" ph="1"/>
    </row>
    <row r="163" spans="4:4" ht="20.399999999999999" x14ac:dyDescent="0.2">
      <c r="D163" s="12" ph="1"/>
    </row>
    <row r="164" spans="4:4" ht="20.399999999999999" x14ac:dyDescent="0.2">
      <c r="D164" s="12" ph="1"/>
    </row>
    <row r="165" spans="4:4" ht="20.399999999999999" x14ac:dyDescent="0.2">
      <c r="D165" s="12" ph="1"/>
    </row>
    <row r="166" spans="4:4" ht="20.399999999999999" x14ac:dyDescent="0.2">
      <c r="D166" s="12" ph="1"/>
    </row>
    <row r="167" spans="4:4" ht="20.399999999999999" x14ac:dyDescent="0.2">
      <c r="D167" s="12" ph="1"/>
    </row>
    <row r="168" spans="4:4" ht="20.399999999999999" x14ac:dyDescent="0.2">
      <c r="D168" s="12" ph="1"/>
    </row>
    <row r="169" spans="4:4" ht="20.399999999999999" x14ac:dyDescent="0.2">
      <c r="D169" s="12" ph="1"/>
    </row>
    <row r="170" spans="4:4" ht="20.399999999999999" x14ac:dyDescent="0.2">
      <c r="D170" s="12" ph="1"/>
    </row>
    <row r="171" spans="4:4" ht="20.399999999999999" x14ac:dyDescent="0.2">
      <c r="D171" s="12" ph="1"/>
    </row>
    <row r="172" spans="4:4" ht="20.399999999999999" x14ac:dyDescent="0.2">
      <c r="D172" s="12" ph="1"/>
    </row>
    <row r="173" spans="4:4" ht="20.399999999999999" x14ac:dyDescent="0.2">
      <c r="D173" s="12" ph="1"/>
    </row>
    <row r="174" spans="4:4" ht="20.399999999999999" x14ac:dyDescent="0.2">
      <c r="D174" s="12" ph="1"/>
    </row>
    <row r="175" spans="4:4" ht="20.399999999999999" x14ac:dyDescent="0.2">
      <c r="D175" s="12" ph="1"/>
    </row>
    <row r="176" spans="4:4" ht="20.399999999999999" x14ac:dyDescent="0.2">
      <c r="D176" s="12" ph="1"/>
    </row>
    <row r="177" spans="4:4" ht="20.399999999999999" x14ac:dyDescent="0.2">
      <c r="D177" s="12" ph="1"/>
    </row>
    <row r="178" spans="4:4" ht="20.399999999999999" x14ac:dyDescent="0.2">
      <c r="D178" s="12" ph="1"/>
    </row>
    <row r="179" spans="4:4" ht="20.399999999999999" x14ac:dyDescent="0.2">
      <c r="D179" s="12" ph="1"/>
    </row>
    <row r="180" spans="4:4" ht="20.399999999999999" x14ac:dyDescent="0.2">
      <c r="D180" s="12" ph="1"/>
    </row>
    <row r="181" spans="4:4" ht="20.399999999999999" x14ac:dyDescent="0.2">
      <c r="D181" s="12" ph="1"/>
    </row>
    <row r="182" spans="4:4" ht="20.399999999999999" x14ac:dyDescent="0.2">
      <c r="D182" s="12" ph="1"/>
    </row>
    <row r="183" spans="4:4" ht="20.399999999999999" x14ac:dyDescent="0.2">
      <c r="D183" s="12" ph="1"/>
    </row>
    <row r="184" spans="4:4" ht="20.399999999999999" x14ac:dyDescent="0.2">
      <c r="D184" s="12" ph="1"/>
    </row>
  </sheetData>
  <mergeCells count="1">
    <mergeCell ref="B1:G1"/>
  </mergeCells>
  <phoneticPr fontId="2"/>
  <pageMargins left="0.7" right="0.7" top="0.75" bottom="0.75" header="0.3" footer="0.3"/>
  <pageSetup paperSize="9" scale="2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PET</vt:lpstr>
      <vt:lpstr>上期落札結果</vt:lpstr>
      <vt:lpstr>都道府県</vt:lpstr>
      <vt:lpstr>【参考】前期　落札結果</vt:lpstr>
      <vt:lpstr>PET!Print_Titles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青山力大</dc:creator>
  <cp:lastModifiedBy>青山力大</cp:lastModifiedBy>
  <cp:lastPrinted>2021-03-08T03:56:28Z</cp:lastPrinted>
  <dcterms:created xsi:type="dcterms:W3CDTF">2021-03-08T03:41:24Z</dcterms:created>
  <dcterms:modified xsi:type="dcterms:W3CDTF">2021-03-08T04:00:11Z</dcterms:modified>
</cp:coreProperties>
</file>